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220" yWindow="1100" windowWidth="25600" windowHeight="18380" tabRatio="500" firstSheet="1" activeTab="1"/>
  </bookViews>
  <sheets>
    <sheet name="Expense HIstory" sheetId="1" r:id="rId1"/>
    <sheet name="2018-19 Budget" sheetId="2" r:id="rId2"/>
    <sheet name="SICP Equip" sheetId="3" r:id="rId3"/>
    <sheet name="SICP Parts" sheetId="4" r:id="rId4"/>
    <sheet name="Procedures" sheetId="5" r:id="rId5"/>
    <sheet name="Mobile Kit" sheetId="6" r:id="rId6"/>
    <sheet name="Bow Equip" sheetId="7" r:id="rId7"/>
    <sheet name="Instruments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12" i="2"/>
  <c r="B6" i="2"/>
  <c r="C6" i="2"/>
  <c r="B5" i="2"/>
  <c r="C5" i="2"/>
  <c r="B4" i="2"/>
  <c r="C4" i="2"/>
  <c r="C7" i="2"/>
  <c r="A140" i="1"/>
  <c r="A141" i="1"/>
  <c r="A142" i="1"/>
  <c r="A143" i="1"/>
  <c r="A144" i="1"/>
  <c r="A145" i="1"/>
  <c r="A146" i="1"/>
  <c r="A147" i="1"/>
  <c r="A148" i="1"/>
  <c r="A131" i="1"/>
  <c r="A132" i="1"/>
  <c r="A133" i="1"/>
  <c r="A134" i="1"/>
  <c r="A135" i="1"/>
  <c r="A136" i="1"/>
  <c r="A137" i="1"/>
  <c r="A138" i="1"/>
  <c r="A139" i="1"/>
  <c r="A130" i="1"/>
  <c r="A129" i="1"/>
  <c r="A105" i="1"/>
  <c r="A100" i="1"/>
  <c r="A92" i="1"/>
  <c r="A93" i="1"/>
  <c r="A94" i="1"/>
  <c r="A88" i="1"/>
  <c r="A84" i="1"/>
  <c r="A82" i="1"/>
  <c r="A79" i="1"/>
  <c r="G226" i="1"/>
  <c r="F226" i="1"/>
  <c r="E226" i="1"/>
  <c r="A122" i="1"/>
  <c r="A123" i="1"/>
  <c r="A124" i="1"/>
  <c r="A125" i="1"/>
  <c r="A126" i="1"/>
  <c r="A127" i="1"/>
  <c r="A128" i="1"/>
  <c r="A95" i="1"/>
  <c r="A96" i="1"/>
  <c r="A97" i="1"/>
  <c r="A98" i="1"/>
  <c r="A99" i="1"/>
  <c r="A101" i="1"/>
  <c r="A102" i="1"/>
  <c r="A103" i="1"/>
  <c r="A104" i="1"/>
  <c r="A106" i="1"/>
  <c r="A107" i="1"/>
  <c r="A116" i="1"/>
  <c r="A117" i="1"/>
  <c r="A118" i="1"/>
  <c r="A119" i="1"/>
  <c r="A113" i="1"/>
  <c r="A85" i="1"/>
  <c r="A86" i="1"/>
  <c r="A87" i="1"/>
  <c r="A89" i="1"/>
  <c r="A90" i="1"/>
  <c r="A91" i="1"/>
  <c r="A77" i="1"/>
  <c r="A78" i="1"/>
  <c r="A80" i="1"/>
  <c r="A81" i="1"/>
  <c r="G61" i="1"/>
  <c r="G53" i="1"/>
</calcChain>
</file>

<file path=xl/sharedStrings.xml><?xml version="1.0" encoding="utf-8"?>
<sst xmlns="http://schemas.openxmlformats.org/spreadsheetml/2006/main" count="1398" uniqueCount="939">
  <si>
    <t>Luthier Costs</t>
  </si>
  <si>
    <t xml:space="preserve"> </t>
  </si>
  <si>
    <t>Clear silicone Cello Rockstops</t>
  </si>
  <si>
    <t>Home D</t>
  </si>
  <si>
    <t>Class supplies, dry marker board</t>
  </si>
  <si>
    <t>Staples</t>
  </si>
  <si>
    <t>Las Mananitis</t>
  </si>
  <si>
    <t>iTunes</t>
  </si>
  <si>
    <t>Bridge straws</t>
  </si>
  <si>
    <t>Walgreens</t>
  </si>
  <si>
    <t>7 tuners</t>
  </si>
  <si>
    <t>Shar</t>
  </si>
  <si>
    <t xml:space="preserve">Fingerprinting $58 (reimbursed) </t>
  </si>
  <si>
    <t>Accu Biomet</t>
  </si>
  <si>
    <t>Violin Measurements ref book</t>
  </si>
  <si>
    <t>Howard case</t>
  </si>
  <si>
    <t>Peg Dope</t>
  </si>
  <si>
    <t>Seman</t>
  </si>
  <si>
    <t>Arron Copeland, symp edu,</t>
  </si>
  <si>
    <t>Bookmans</t>
  </si>
  <si>
    <t>Glue and Measurement book</t>
  </si>
  <si>
    <t>Peg hand wrench</t>
  </si>
  <si>
    <t>China</t>
  </si>
  <si>
    <t>Circle file, reamer, shaver V</t>
  </si>
  <si>
    <t>Peg box Reamer/shaver 1/4 1/2 size</t>
  </si>
  <si>
    <t>V&amp;C bridge tools  w, knives</t>
  </si>
  <si>
    <t>V gluing clamp set</t>
  </si>
  <si>
    <t>Quad case</t>
  </si>
  <si>
    <t>Small plane</t>
  </si>
  <si>
    <t>Crafty Beaver</t>
  </si>
  <si>
    <t>Shipping for 04/05/2014</t>
  </si>
  <si>
    <t>Small saw, seam open knife etc</t>
  </si>
  <si>
    <t>Violin CD of old books</t>
  </si>
  <si>
    <t>Amazon</t>
  </si>
  <si>
    <t>StewMac Violin Repair CD</t>
  </si>
  <si>
    <t>Paul Newson</t>
  </si>
  <si>
    <t>StewMac String action gauge</t>
  </si>
  <si>
    <t>Stew Mac 6" steel rule mm</t>
  </si>
  <si>
    <t>Cello &amp; violin sound post retrievevers</t>
  </si>
  <si>
    <t>20 Cello bridges various sizes</t>
  </si>
  <si>
    <t>Violin repair cradle</t>
  </si>
  <si>
    <t>2 mini planes to cut cello bridges</t>
  </si>
  <si>
    <t>small hammer</t>
  </si>
  <si>
    <t>Various violin/viola pegs &amp; bridges</t>
  </si>
  <si>
    <t>shipping for 6/3/2014</t>
  </si>
  <si>
    <t>Pfeil Swiss carving knife set</t>
  </si>
  <si>
    <t>Woodcraft.com</t>
  </si>
  <si>
    <t>Stanley Block Plane</t>
  </si>
  <si>
    <t>Mernards</t>
  </si>
  <si>
    <t>Shapening Stone set</t>
  </si>
  <si>
    <t>Sharpening Supplies</t>
  </si>
  <si>
    <t>Rosin, 20</t>
  </si>
  <si>
    <t>Clamp-on small vice</t>
  </si>
  <si>
    <t>Digital caliper</t>
  </si>
  <si>
    <t>Song.tie.ling@hotmail.com</t>
  </si>
  <si>
    <t>10 rosin cakes</t>
  </si>
  <si>
    <t>3/312/2015</t>
  </si>
  <si>
    <t>Spruce carbon supplies</t>
  </si>
  <si>
    <t>Aircraft Spruce</t>
  </si>
  <si>
    <t>New sound post setter</t>
  </si>
  <si>
    <t>Fiddler Man</t>
  </si>
  <si>
    <t>1/12014</t>
  </si>
  <si>
    <t>End pin strap supplies</t>
  </si>
  <si>
    <t>Many trips to Paul's</t>
  </si>
  <si>
    <t>Mic for Piano Tuner</t>
  </si>
  <si>
    <t>MicroCenter</t>
  </si>
  <si>
    <t>iTunes for Slowdowner</t>
  </si>
  <si>
    <t>Mac and Nextus</t>
  </si>
  <si>
    <t>Google for Ear Training</t>
  </si>
  <si>
    <t xml:space="preserve">Tabledit </t>
  </si>
  <si>
    <t xml:space="preserve">Textbook: NPU:Strategies </t>
  </si>
  <si>
    <t>Cello end pin straps</t>
  </si>
  <si>
    <t>Music Inc</t>
  </si>
  <si>
    <t>Sound Post adjuster, SP set, SP post material</t>
  </si>
  <si>
    <t>4 sets of sanding sponges</t>
  </si>
  <si>
    <t>Harbor Freight</t>
  </si>
  <si>
    <t>Small pick</t>
  </si>
  <si>
    <t>Apron</t>
  </si>
  <si>
    <t>3 plastic bottles</t>
  </si>
  <si>
    <t>Box of paint brushes</t>
  </si>
  <si>
    <t>Scissors</t>
  </si>
  <si>
    <t>Vynyl gloves, box</t>
  </si>
  <si>
    <t>Pliers,set of small ones</t>
  </si>
  <si>
    <t>Cello clamps 4</t>
  </si>
  <si>
    <t>Blues Class</t>
  </si>
  <si>
    <t>Index cards, markers, folders, paper</t>
  </si>
  <si>
    <t>Office Max</t>
  </si>
  <si>
    <t>Clamps</t>
  </si>
  <si>
    <t>Harbor Frt</t>
  </si>
  <si>
    <t>Varnish Book</t>
  </si>
  <si>
    <t>Lemuel Violins</t>
  </si>
  <si>
    <t>$20 for door</t>
  </si>
  <si>
    <t>Supplies to install chars</t>
  </si>
  <si>
    <t>3 trip ML to set up Luth shop at ML</t>
  </si>
  <si>
    <t>tool box</t>
  </si>
  <si>
    <t>clamps</t>
  </si>
  <si>
    <t>tee square w/ mm</t>
  </si>
  <si>
    <t>Cleaning cloth</t>
  </si>
  <si>
    <t>pliers</t>
  </si>
  <si>
    <t>nylon gloves for kids</t>
  </si>
  <si>
    <t>New solft guitar case</t>
  </si>
  <si>
    <t>Casio Keyboard</t>
  </si>
  <si>
    <t>Mag board and mags</t>
  </si>
  <si>
    <t>Jo Ann</t>
  </si>
  <si>
    <t>Sear 12" bank saw</t>
  </si>
  <si>
    <t>Eric Booths Teaching Book</t>
  </si>
  <si>
    <t>2 more blades for band saw</t>
  </si>
  <si>
    <t>sears</t>
  </si>
  <si>
    <t>Shellac</t>
  </si>
  <si>
    <t>Lowes</t>
  </si>
  <si>
    <t>D'Addario Stirngs</t>
  </si>
  <si>
    <t>iReal Music program</t>
  </si>
  <si>
    <t>Violin top plate dial indicator</t>
  </si>
  <si>
    <t>Piano Tuning Tool Set</t>
  </si>
  <si>
    <t>Wood rasp</t>
  </si>
  <si>
    <t>Rockler</t>
  </si>
  <si>
    <t>Sand Paper, DNAlcohol, brushes etc</t>
  </si>
  <si>
    <t>Grain Alcohol, turns out this will not likely work</t>
  </si>
  <si>
    <t>Foremost Liq</t>
  </si>
  <si>
    <t>Stripper + Formby's Refinish</t>
  </si>
  <si>
    <t>Thybony</t>
  </si>
  <si>
    <t>Fancy brushes, glazing</t>
  </si>
  <si>
    <t>Brick Art Supply</t>
  </si>
  <si>
    <t>4 Thumb drives and below @ Costco</t>
  </si>
  <si>
    <t>Wood Pencils 10</t>
  </si>
  <si>
    <t>Yellow Pads 15</t>
  </si>
  <si>
    <t>Batts 10</t>
  </si>
  <si>
    <t>USB's  16</t>
  </si>
  <si>
    <t>Solder and wick material</t>
  </si>
  <si>
    <t>Harbor Fgt</t>
  </si>
  <si>
    <t>Stew Mac Violin kit</t>
  </si>
  <si>
    <t>Norton Sharpen Stone System</t>
  </si>
  <si>
    <t>Sharpeningsupplies.com</t>
  </si>
  <si>
    <t>Music Inc fund raiser</t>
  </si>
  <si>
    <t>Shellac two</t>
  </si>
  <si>
    <t>Sheet steel</t>
  </si>
  <si>
    <t>Clk-Devon Hdw</t>
  </si>
  <si>
    <t>Wood from Owl lumber</t>
  </si>
  <si>
    <t>Owl Lumber</t>
  </si>
  <si>
    <t>DNA, shop supplies Luthier</t>
  </si>
  <si>
    <t>Tru Oil and assoc, steel wool</t>
  </si>
  <si>
    <t>More Cloud Storage</t>
  </si>
  <si>
    <t>Apple</t>
  </si>
  <si>
    <t>Nitro Color Sticks</t>
  </si>
  <si>
    <t>Howard Core</t>
  </si>
  <si>
    <t>Scrapers</t>
  </si>
  <si>
    <t>Diamond Sharpening Pad</t>
  </si>
  <si>
    <t>Steel for scrapers</t>
  </si>
  <si>
    <t>Devon</t>
  </si>
  <si>
    <t>Jars for paint</t>
  </si>
  <si>
    <t>Dbl Bass 12" clamps.  Wood putty for Dbl Bass repair Hibbard</t>
  </si>
  <si>
    <t>Oil pigments and glass jars</t>
  </si>
  <si>
    <t>Rotten stone, pumice, felt block, honing guide, honing oil, crown burnisher</t>
  </si>
  <si>
    <t>Floor pads, flex steel, dial caliper</t>
  </si>
  <si>
    <t>Harbor F</t>
  </si>
  <si>
    <t>More floor pads.  More flex steel, multi tool blades, room heater, cd case for Es El and MOC and other lesson CDs, mini vac attachments</t>
  </si>
  <si>
    <t>Silicon glue $ 1/4 sheet to repair vice</t>
  </si>
  <si>
    <t>McMaster Car</t>
  </si>
  <si>
    <t>5 violin mutes</t>
  </si>
  <si>
    <t>drill bits for peg holes and and 6 clamps</t>
  </si>
  <si>
    <t>Harbor G</t>
  </si>
  <si>
    <t>Mini post setter</t>
  </si>
  <si>
    <t>Notes book Luth class</t>
  </si>
  <si>
    <t>Target</t>
  </si>
  <si>
    <t>Queensboro aprons</t>
  </si>
  <si>
    <t>queenboro</t>
  </si>
  <si>
    <t>Biz cards</t>
  </si>
  <si>
    <t xml:space="preserve"> thestringwizards.org and knightflyr.com</t>
  </si>
  <si>
    <t>goDaddy</t>
  </si>
  <si>
    <t>Money wired of to Dong</t>
  </si>
  <si>
    <t>US Bank and Western Union</t>
  </si>
  <si>
    <t>Clear no wax shellac, Bullseye Sealcoat</t>
  </si>
  <si>
    <t>Pic Frames, suitcase, carrier for paint, and glue pot</t>
  </si>
  <si>
    <t>Brown El</t>
  </si>
  <si>
    <t>Cordless drill, some bits, sanding belt</t>
  </si>
  <si>
    <t>laurel mt stuff was donated $84</t>
  </si>
  <si>
    <t>Put a coat of Laural Mnt sealer on the neck today.  This is the last step.</t>
  </si>
  <si>
    <t xml:space="preserve">$77 wired off to China today for 2 double bass bridges and 2 more practice spruce tops.   Starting the re-assembly of the Hibbard Double bass today.  Saddle and nut glued back on.  Working on trying to acertain best neck angle and a means to capture it when the epoxy is applied. </t>
  </si>
  <si>
    <t>Email to P.W. about sending a bill for bows  Aslso went to Valpo.  At Target bought to shop lights and blubs, and 2 bottles of super glue for kit and for the house.</t>
  </si>
  <si>
    <t xml:space="preserve">Gave the double bass back to Carolyn and Hibbard.  </t>
  </si>
  <si>
    <t xml:space="preserve">Wrote to Dong.  We are now even and there is nothing in the pipe line or anticipated.  </t>
  </si>
  <si>
    <t>Garage Sale keyboard, and essel</t>
  </si>
  <si>
    <t>Seman bridge and tail pc donation</t>
  </si>
  <si>
    <t>Another work bench</t>
  </si>
  <si>
    <t>Cello rubber stoppers 6</t>
  </si>
  <si>
    <t>Devon Hardware</t>
  </si>
  <si>
    <t>Devon Hawre</t>
  </si>
  <si>
    <t>5//9/17</t>
  </si>
  <si>
    <t>Foam violin insul sheet</t>
  </si>
  <si>
    <t>home depot</t>
  </si>
  <si>
    <t>QR reader</t>
  </si>
  <si>
    <t>icloud</t>
  </si>
  <si>
    <t>Air mask and chem gloves</t>
  </si>
  <si>
    <t>McMaster</t>
  </si>
  <si>
    <t>Table and balistrades</t>
  </si>
  <si>
    <t>Rebuilding Exchage</t>
  </si>
  <si>
    <t>Adobe Creative Cloud Subscription</t>
  </si>
  <si>
    <t>Sundry books and webdesign related</t>
  </si>
  <si>
    <t>Movie camera</t>
  </si>
  <si>
    <t>Cameta Camera</t>
  </si>
  <si>
    <t xml:space="preserve">44 student bows, one prof bow, minor </t>
  </si>
  <si>
    <t>Dong</t>
  </si>
  <si>
    <t>2 shoulder rest, 7 mutes</t>
  </si>
  <si>
    <t>2 5 string sets Vision Solo</t>
  </si>
  <si>
    <t>Violin rack brass</t>
  </si>
  <si>
    <t>SignatureThings.com</t>
  </si>
  <si>
    <t>Misc supplies + one worktable</t>
  </si>
  <si>
    <t>PVC short one and 2 sample wires</t>
  </si>
  <si>
    <t>Home Depot</t>
  </si>
  <si>
    <t>Sandpaper, mast tape, rug runner</t>
  </si>
  <si>
    <t>1x6 poplar, 10 feet of pvc</t>
  </si>
  <si>
    <t>2 spray paint, 3 brackets</t>
  </si>
  <si>
    <t>Uphostery cleaner, chair and carpet</t>
  </si>
  <si>
    <t>2 more poplar 1/6 and 220 grit sandpaper</t>
  </si>
  <si>
    <t>Quicker Printer</t>
  </si>
  <si>
    <t>More wire to hang violins. Basic price was 16 for 100 feet plus $7 more for shipping and taxes, but stuff comes in one day.</t>
  </si>
  <si>
    <t>Felt for table top</t>
  </si>
  <si>
    <t>JoAnn</t>
  </si>
  <si>
    <t>Brass screws, paper, molding 2 recpd</t>
  </si>
  <si>
    <t>Gloriam ticket</t>
  </si>
  <si>
    <t>SICP</t>
  </si>
  <si>
    <t>Set screws for brass bracket mount</t>
  </si>
  <si>
    <t>02//16/18</t>
  </si>
  <si>
    <t>Drill Press, saber saw, 5" circular saw</t>
  </si>
  <si>
    <t>Oak for cello tubs</t>
  </si>
  <si>
    <t>Harry's Lumber</t>
  </si>
  <si>
    <t>Photo editing feature to web GoDaddy</t>
  </si>
  <si>
    <t>Go Daddy</t>
  </si>
  <si>
    <t>Acetone for wood putty</t>
  </si>
  <si>
    <t>Poster board for lunch room display</t>
  </si>
  <si>
    <t>Michaels</t>
  </si>
  <si>
    <t>119 pics for the lunch display</t>
  </si>
  <si>
    <t>Yarn for Apron crochet</t>
  </si>
  <si>
    <t>12x20 print of SW violins that I made</t>
  </si>
  <si>
    <t>www.easycanvasprints.com</t>
  </si>
  <si>
    <t>Mac for shop</t>
  </si>
  <si>
    <t>Steel plate for bridge warp</t>
  </si>
  <si>
    <t>Over thermometer, shop oven</t>
  </si>
  <si>
    <t>Jewel</t>
  </si>
  <si>
    <t>Handouts for lunch room</t>
  </si>
  <si>
    <t>Fedex Print</t>
  </si>
  <si>
    <t>Esiles (2)</t>
  </si>
  <si>
    <t>357 Batts</t>
  </si>
  <si>
    <t>Capacitance pencils</t>
  </si>
  <si>
    <t>Hair color for fingerboards</t>
  </si>
  <si>
    <t>Clamping tools</t>
  </si>
  <si>
    <t>Internat'l Violin</t>
  </si>
  <si>
    <t xml:space="preserve">Swing bar door guard (2) </t>
  </si>
  <si>
    <t>12g Wire for the N wall shop rail</t>
  </si>
  <si>
    <t>Batts shop clock</t>
  </si>
  <si>
    <t>Resin Research 50 mn epoxy</t>
  </si>
  <si>
    <t>Fiberglass Supply</t>
  </si>
  <si>
    <t>Small paint brushes</t>
  </si>
  <si>
    <t>Endoscope, fish glue, sanding, spot sander</t>
  </si>
  <si>
    <t>Mold eliminator spray</t>
  </si>
  <si>
    <t>Gorilla Glue</t>
  </si>
  <si>
    <t>Table cloth for main table</t>
  </si>
  <si>
    <t>JoAnn Indiana</t>
  </si>
  <si>
    <t>Wall clock</t>
  </si>
  <si>
    <t>Violin Label paper</t>
  </si>
  <si>
    <t>Ipad for USAF BX</t>
  </si>
  <si>
    <t>MC's acct</t>
  </si>
  <si>
    <t>12.9 inch iPad</t>
  </si>
  <si>
    <t>AF BX</t>
  </si>
  <si>
    <t>Case for new iPad</t>
  </si>
  <si>
    <t>Bow Rehair package.  Actual value was $850</t>
  </si>
  <si>
    <t>BowHair.com</t>
  </si>
  <si>
    <t>Leather strop</t>
  </si>
  <si>
    <t>Super Gold Kusmi shellac button</t>
  </si>
  <si>
    <t>Shellac.net</t>
  </si>
  <si>
    <t>Sandarac, kusmi button, mastic, benzoin</t>
  </si>
  <si>
    <t>Wood Finishing Enterprises</t>
  </si>
  <si>
    <t>Mineral grinder, mortor-pestle, wgt scale</t>
  </si>
  <si>
    <t xml:space="preserve">Hair clips for horse hair, little bottles </t>
  </si>
  <si>
    <t>Measure cup in ml for French Polish</t>
  </si>
  <si>
    <t>Clamps, Horse hair</t>
  </si>
  <si>
    <t>2 reels then low carbin wire, bows</t>
  </si>
  <si>
    <t>Bow leather $50, wire, gauze, picks, small bottles, other sundry</t>
  </si>
  <si>
    <t>Science&amp;Surplus</t>
  </si>
  <si>
    <t>Bow Stamp, Wayne Tumminello</t>
  </si>
  <si>
    <t>Illinois Engraving</t>
  </si>
  <si>
    <t>Distil Water, wh glue,blk polsh,suprglu</t>
  </si>
  <si>
    <t>2 Uhaul boxes to store bows</t>
  </si>
  <si>
    <t>Uhaul</t>
  </si>
  <si>
    <t>Aeron counter stool, bow station</t>
  </si>
  <si>
    <t>Office Designs</t>
  </si>
  <si>
    <t>Crockpot</t>
  </si>
  <si>
    <t>Graphite, Coping Saw blades</t>
  </si>
  <si>
    <t>Bic lighters 2</t>
  </si>
  <si>
    <t>Mini Ridig shop vac</t>
  </si>
  <si>
    <t>Supplies</t>
  </si>
  <si>
    <t>Training</t>
  </si>
  <si>
    <t>Equipment</t>
  </si>
  <si>
    <t>ITEM</t>
  </si>
  <si>
    <t>.375 Steel Plates 2</t>
  </si>
  <si>
    <t>Luthier Specific</t>
  </si>
  <si>
    <t>McMaster 
Bridge warp tools</t>
  </si>
  <si>
    <t>3 hole punch</t>
  </si>
  <si>
    <t>Classroom</t>
  </si>
  <si>
    <t>5 inch double blade saw</t>
  </si>
  <si>
    <t>Plus spare blades</t>
  </si>
  <si>
    <t>7 hole punch</t>
  </si>
  <si>
    <t>Abrasion, files</t>
  </si>
  <si>
    <t>Abrasion, sanding blocks</t>
  </si>
  <si>
    <t>Abrasion, Sanding Hand tools</t>
  </si>
  <si>
    <t>Abrasion, wood rasp</t>
  </si>
  <si>
    <t>Rockler, shaping violin heels.</t>
  </si>
  <si>
    <t>Abrasion,Sanding paper</t>
  </si>
  <si>
    <t>Expendable supplies</t>
  </si>
  <si>
    <t>Abrasive, Makita Orbital sander</t>
  </si>
  <si>
    <t>Aprons, SW embroidered 12</t>
  </si>
  <si>
    <t xml:space="preserve">SW embroidered
</t>
  </si>
  <si>
    <t>Aprons, leather</t>
  </si>
  <si>
    <t>Bow</t>
  </si>
  <si>
    <t>Big Lazy Susan</t>
  </si>
  <si>
    <t>Furnishings</t>
  </si>
  <si>
    <t>blue tape</t>
  </si>
  <si>
    <t>Bow, Engraved stamp</t>
  </si>
  <si>
    <t>Wayne Tumminello. Illinois Engrav</t>
  </si>
  <si>
    <t>Bow, French Polish ingred</t>
  </si>
  <si>
    <t>Shellac buttons, Sandalac, mastic, benzoin</t>
  </si>
  <si>
    <t>Bow, grip leather</t>
  </si>
  <si>
    <t>Bow, Hair Gauge, combs, Vann Bows training guide</t>
  </si>
  <si>
    <t>Bow, Horse Hair</t>
  </si>
  <si>
    <t>Bow, Leather wrapped pliers</t>
  </si>
  <si>
    <t>Home made</t>
  </si>
  <si>
    <t>Bows, D.Lashof Bow Ref</t>
  </si>
  <si>
    <t>Bow, sundry minor</t>
  </si>
  <si>
    <t xml:space="preserve">Carbon wire, sail cloth thread, gold grip thread
</t>
  </si>
  <si>
    <t>Bow, Wood Hard Maple</t>
  </si>
  <si>
    <t xml:space="preserve">Owl lumber, Evanston Lumber, Home D Plug making wood, ebony, sample spruce and maple for color testing of Laurel Mt dyes.
</t>
  </si>
  <si>
    <t>Bows, Bow Supply Dong 44</t>
  </si>
  <si>
    <t>Bridge templates</t>
  </si>
  <si>
    <t>Brushes, tin</t>
  </si>
  <si>
    <t>Brushes, varnish</t>
  </si>
  <si>
    <t>Business cards</t>
  </si>
  <si>
    <t>Public Relations</t>
  </si>
  <si>
    <t>Caliper, several</t>
  </si>
  <si>
    <t>Cannon Movie Camera</t>
  </si>
  <si>
    <t xml:space="preserve">Cameta Camera
</t>
  </si>
  <si>
    <t>Clamps, 2 bench top vices</t>
  </si>
  <si>
    <t>Clamps, Bow repair set</t>
  </si>
  <si>
    <t>Clamps, Bungies, bike tubes etc</t>
  </si>
  <si>
    <t>Clamps, cello</t>
  </si>
  <si>
    <t>Clamps, major seams set</t>
  </si>
  <si>
    <t>Clamps, mini</t>
  </si>
  <si>
    <t xml:space="preserve">Clamps, Small </t>
  </si>
  <si>
    <t>Clamps, small squeeze</t>
  </si>
  <si>
    <t xml:space="preserve">Clamps, small violin yellow </t>
  </si>
  <si>
    <t>Clamps, sundry violin span clamps</t>
  </si>
  <si>
    <t>Clamps, Violin Neck clamp</t>
  </si>
  <si>
    <t>Clamps, violin prof set</t>
  </si>
  <si>
    <t>Clock table top</t>
  </si>
  <si>
    <t xml:space="preserve">Takes an Ipod
</t>
  </si>
  <si>
    <t>Clock, Wall</t>
  </si>
  <si>
    <t>Coffee grinder</t>
  </si>
  <si>
    <t>Computer, Adobe Subscription</t>
  </si>
  <si>
    <t>Computer, Air Table Subscription</t>
  </si>
  <si>
    <t>Computer, iMac</t>
  </si>
  <si>
    <t xml:space="preserve">Desktop MAC, keyboard, mouse
</t>
  </si>
  <si>
    <t>Computer, Tablet/iPad</t>
  </si>
  <si>
    <t>Android</t>
  </si>
  <si>
    <t>DRILL &amp; bits</t>
  </si>
  <si>
    <t>Cheap, black, with charger.  Plenty of bits.  Also for use with drill press.</t>
  </si>
  <si>
    <t>Drill Master, H.F.</t>
  </si>
  <si>
    <t>DRILL PRESS</t>
  </si>
  <si>
    <t>Plenty of misc bits</t>
  </si>
  <si>
    <t>Central, H.F.</t>
  </si>
  <si>
    <t>Easy Canvas Print</t>
  </si>
  <si>
    <t>Electric, extension cord</t>
  </si>
  <si>
    <t>Electric, gang plug 1</t>
  </si>
  <si>
    <t>Extra room lighting</t>
  </si>
  <si>
    <t xml:space="preserve">Floods, torches
</t>
  </si>
  <si>
    <t>Furnish, art, Holy Spriit</t>
  </si>
  <si>
    <t>Furnish, art, Susan Clark</t>
  </si>
  <si>
    <t>Furnish, Carpet for the cello runners</t>
  </si>
  <si>
    <t>Furnish, Cello tubs</t>
  </si>
  <si>
    <t xml:space="preserve">12"x2" oak Harry's Lumber. $95 1x6 Poplar for runners. $34
</t>
  </si>
  <si>
    <t>Furnish, door clamp 2</t>
  </si>
  <si>
    <t>Furnish, Plastic drawer dresser</t>
  </si>
  <si>
    <t>This can be for little spray bottles, little clamps, tape, Twine etc.</t>
  </si>
  <si>
    <t>Furnish, Table, conference</t>
  </si>
  <si>
    <t>Furnish, Table, Small white colapse</t>
  </si>
  <si>
    <t>Furnish, Table, wood working</t>
  </si>
  <si>
    <t>Furnish, Violin racks</t>
  </si>
  <si>
    <t>Main rail is brass.  Signature things. $1200, plus violin clip wire $45 McMaster, 2nd rail parts and clips Home Depot</t>
  </si>
  <si>
    <t>Gloves, leather</t>
  </si>
  <si>
    <t>GLOVES, rubber</t>
  </si>
  <si>
    <t>Resin Research, Slow and Very Slow epoxy</t>
  </si>
  <si>
    <t>Graphite</t>
  </si>
  <si>
    <t>Hair Color, Finger board</t>
  </si>
  <si>
    <t>Hand drill</t>
  </si>
  <si>
    <t>Heat, alcohol lamps 2</t>
  </si>
  <si>
    <t>Heat, Benzene torch</t>
  </si>
  <si>
    <t>Heat, Bic lighters, 2</t>
  </si>
  <si>
    <t>Heat, Crock Pot</t>
  </si>
  <si>
    <t xml:space="preserve">Heating of hyde glue
</t>
  </si>
  <si>
    <t>Heat, Foam hot knife</t>
  </si>
  <si>
    <t>Heat, Oven themometer</t>
  </si>
  <si>
    <t>Heat, Soldering Irons (3)</t>
  </si>
  <si>
    <t>Hyde glue</t>
  </si>
  <si>
    <t>iPad and iPhone chargers</t>
  </si>
  <si>
    <t>Job cards, 500</t>
  </si>
  <si>
    <t>Knives, box cutters 2</t>
  </si>
  <si>
    <t>Knives, chissels</t>
  </si>
  <si>
    <t>Knives, DMT Diamond Sharp Set</t>
  </si>
  <si>
    <t>2 plates, for grits.</t>
  </si>
  <si>
    <t>Knives, gouge set 2</t>
  </si>
  <si>
    <t>Knives, Norton Water Stone system</t>
  </si>
  <si>
    <t xml:space="preserve">Sharpening Supplies. 
 Multi grit, flattening stone, oil
</t>
  </si>
  <si>
    <t xml:space="preserve">Knives, Rottenstone, pumice </t>
  </si>
  <si>
    <t>Rockler, shapening tools for scrappers</t>
  </si>
  <si>
    <t>Knives, Scalpel set</t>
  </si>
  <si>
    <t>Knives, scrapers</t>
  </si>
  <si>
    <t xml:space="preserve">Howard Core, StewMac
</t>
  </si>
  <si>
    <t>Knives, Strops 2</t>
  </si>
  <si>
    <t>Knives, top removal</t>
  </si>
  <si>
    <t>Knives, Top removal putty knives</t>
  </si>
  <si>
    <t>Labeler &amp; cartrides</t>
  </si>
  <si>
    <t xml:space="preserve">Also Brother.  Cartridges could be common.  </t>
  </si>
  <si>
    <t>Labels, stick on</t>
  </si>
  <si>
    <t>Ladder, 3 step</t>
  </si>
  <si>
    <t xml:space="preserve">White one from home
</t>
  </si>
  <si>
    <t>Lamp, Magnify Table based</t>
  </si>
  <si>
    <t>Luthier ref library</t>
  </si>
  <si>
    <t>Lights, Borascope</t>
  </si>
  <si>
    <t>Lights, Flashlites</t>
  </si>
  <si>
    <t>Lights, flood clamp on</t>
  </si>
  <si>
    <t>Lights, Floor supplemental 2</t>
  </si>
  <si>
    <t>Lights, inspection horseshoe</t>
  </si>
  <si>
    <t>Mastic EZ poxy</t>
  </si>
  <si>
    <t>Mastic Resin Research epoxy</t>
  </si>
  <si>
    <t>Mastic, Super glues</t>
  </si>
  <si>
    <t>Mastic, White glue</t>
  </si>
  <si>
    <t>Measure, caliper, luthier</t>
  </si>
  <si>
    <t>Measure, cup in ml</t>
  </si>
  <si>
    <t>Measure, Macro wgt scale</t>
  </si>
  <si>
    <t>Measure, Scale micro</t>
  </si>
  <si>
    <t>tenth of a gram.  Making French Polish.</t>
  </si>
  <si>
    <t>Measure, siringes 25</t>
  </si>
  <si>
    <t>Motar and pestle</t>
  </si>
  <si>
    <t xml:space="preserve">Stainless
</t>
  </si>
  <si>
    <t>Toaster over for warps</t>
  </si>
  <si>
    <t xml:space="preserve">Warp repairs
</t>
  </si>
  <si>
    <t>PEG DOPE</t>
  </si>
  <si>
    <t>Peg shapers</t>
  </si>
  <si>
    <t>PEG WAX</t>
  </si>
  <si>
    <t>Pens, pencils, markers</t>
  </si>
  <si>
    <t>Piano Keyboard and stand</t>
  </si>
  <si>
    <t>Polish, D'Addario</t>
  </si>
  <si>
    <t>Reamers, peg box 2</t>
  </si>
  <si>
    <t>Howard Core
Howard Core</t>
  </si>
  <si>
    <t>Refinish, Color</t>
  </si>
  <si>
    <t>Refinish, Nitro Color Sticks</t>
  </si>
  <si>
    <t xml:space="preserve">Howard Core
</t>
  </si>
  <si>
    <t>Refinish, Sealers</t>
  </si>
  <si>
    <t>Refinish, solvents</t>
  </si>
  <si>
    <t xml:space="preserve">DNA, Fornby, turpentine, laq thin, etc
</t>
  </si>
  <si>
    <t>Rosin Box</t>
  </si>
  <si>
    <t>Rosin Cakes</t>
  </si>
  <si>
    <t xml:space="preserve">For new kits
</t>
  </si>
  <si>
    <t>Saws Coping and Blades</t>
  </si>
  <si>
    <t>Saws, power scroll</t>
  </si>
  <si>
    <t>Dremmel</t>
  </si>
  <si>
    <t>Saws, Saber saw &amp; blades</t>
  </si>
  <si>
    <t>Misc minor: tape, paper pads</t>
  </si>
  <si>
    <t>Shop vac and parts</t>
  </si>
  <si>
    <t>Sound post setters 6</t>
  </si>
  <si>
    <t>SPRAY BOTTLES</t>
  </si>
  <si>
    <t>Staplers, hole punches etc</t>
  </si>
  <si>
    <t>Table coverings</t>
  </si>
  <si>
    <t>The long photo board</t>
  </si>
  <si>
    <t>I used for PR displays.</t>
  </si>
  <si>
    <t>Two essels &amp; photo board</t>
  </si>
  <si>
    <t>Violin parts paid for</t>
  </si>
  <si>
    <t>pegs, tail pieces, shoulder rests, rock stops etc</t>
  </si>
  <si>
    <t>Violins 92</t>
  </si>
  <si>
    <t>Inventory</t>
  </si>
  <si>
    <t>Cellos 20</t>
  </si>
  <si>
    <t>Violas 7</t>
  </si>
  <si>
    <t>Bows 85</t>
  </si>
  <si>
    <t>Parts and strings</t>
  </si>
  <si>
    <t>Item</t>
  </si>
  <si>
    <t>Value</t>
  </si>
  <si>
    <t>Category</t>
  </si>
  <si>
    <t xml:space="preserve">Notes </t>
  </si>
  <si>
    <t>PEGS .125</t>
  </si>
  <si>
    <t>PEGS .25</t>
  </si>
  <si>
    <t>PEGS .50</t>
  </si>
  <si>
    <t xml:space="preserve">PEGS .75 </t>
  </si>
  <si>
    <t>PEGS 1</t>
  </si>
  <si>
    <t>V TAIL PC .125</t>
  </si>
  <si>
    <t>V TAIL PC .25</t>
  </si>
  <si>
    <t>V TAIL PC .50</t>
  </si>
  <si>
    <t>V TAIL PC .75</t>
  </si>
  <si>
    <t>V TAIL PC 1</t>
  </si>
  <si>
    <t>C TAIL PC .125</t>
  </si>
  <si>
    <t>C TAIL PC .25</t>
  </si>
  <si>
    <t>C TAIL PC .75</t>
  </si>
  <si>
    <t>C TAIL PC 1</t>
  </si>
  <si>
    <t>C TAIL PC .50</t>
  </si>
  <si>
    <t>V STRINGS .125</t>
  </si>
  <si>
    <t>V STRINGS .25</t>
  </si>
  <si>
    <t>V STRINGS .50</t>
  </si>
  <si>
    <t>V STRINGS .75</t>
  </si>
  <si>
    <t>V STRINGS 1</t>
  </si>
  <si>
    <t>VA STRINGS .125</t>
  </si>
  <si>
    <t>VA STRINGS .25</t>
  </si>
  <si>
    <t>VA STRINGS .50</t>
  </si>
  <si>
    <t>VA STRINGS .75</t>
  </si>
  <si>
    <t>VA STRINGS 1</t>
  </si>
  <si>
    <t>C STRINGS .125</t>
  </si>
  <si>
    <t>C STRINGS .25</t>
  </si>
  <si>
    <t>C STRINGS .50</t>
  </si>
  <si>
    <t>C STRINGS .75</t>
  </si>
  <si>
    <t>C STRINGS 1</t>
  </si>
  <si>
    <t>V BRIDGE .125</t>
  </si>
  <si>
    <t>V BRIDGE .25</t>
  </si>
  <si>
    <t>V BRIDGE .50</t>
  </si>
  <si>
    <t>V BRIDGE .75</t>
  </si>
  <si>
    <t>V BRIDGE 1</t>
  </si>
  <si>
    <t>C BRIDGE .125</t>
  </si>
  <si>
    <t>C BRIDGE .25</t>
  </si>
  <si>
    <t>C BRIDGE .50</t>
  </si>
  <si>
    <t>C BRIDGE .75</t>
  </si>
  <si>
    <t>C BRIDGE 1</t>
  </si>
  <si>
    <t>Count</t>
  </si>
  <si>
    <t>Cost</t>
  </si>
  <si>
    <t>Totals</t>
  </si>
  <si>
    <t>Procedure ID</t>
  </si>
  <si>
    <t>Name</t>
  </si>
  <si>
    <t>Sub-condition</t>
  </si>
  <si>
    <t>Attachments</t>
  </si>
  <si>
    <t>Hourly Rate</t>
  </si>
  <si>
    <t xml:space="preserve">Labor only.  Parts extra
</t>
  </si>
  <si>
    <t>Bow Rehair</t>
  </si>
  <si>
    <t>Bow Replace Tip</t>
  </si>
  <si>
    <t>Bow Replace Grip</t>
  </si>
  <si>
    <t xml:space="preserve">Minimum for top removal only </t>
  </si>
  <si>
    <t>Reglue anything</t>
  </si>
  <si>
    <t>New Bridge</t>
  </si>
  <si>
    <t>Violin, Viola</t>
  </si>
  <si>
    <t xml:space="preserve">New Bridge </t>
  </si>
  <si>
    <t>Cello</t>
  </si>
  <si>
    <t>Bass without adjusters</t>
  </si>
  <si>
    <t>Bass with adjusters</t>
  </si>
  <si>
    <t>Old Bridge Modified</t>
  </si>
  <si>
    <t>Shape/higher/lower</t>
  </si>
  <si>
    <t>Bass Bridge Modififed</t>
  </si>
  <si>
    <t>Crack repairs</t>
  </si>
  <si>
    <t>Top removal adds $450</t>
  </si>
  <si>
    <t>End button replaced</t>
  </si>
  <si>
    <t>End Pin Cello, Bass</t>
  </si>
  <si>
    <t>Plus parts</t>
  </si>
  <si>
    <t>FB replane/refinish</t>
  </si>
  <si>
    <t>Violin</t>
  </si>
  <si>
    <t>Bass</t>
  </si>
  <si>
    <t>FB replaced</t>
  </si>
  <si>
    <t xml:space="preserve">Violin/Viola
</t>
  </si>
  <si>
    <t>Fine tuners installed</t>
  </si>
  <si>
    <t>Violin, Viiola</t>
  </si>
  <si>
    <t>Holes in ribs repaired</t>
  </si>
  <si>
    <t>Depends.  Average price</t>
  </si>
  <si>
    <t>Neck resets depends</t>
  </si>
  <si>
    <t>New Nut</t>
  </si>
  <si>
    <t>Add an electronic pickup</t>
  </si>
  <si>
    <t>Depends</t>
  </si>
  <si>
    <t>Saddle, adjusted</t>
  </si>
  <si>
    <t>Seams reglued</t>
  </si>
  <si>
    <t>Sound Post New</t>
  </si>
  <si>
    <t>All</t>
  </si>
  <si>
    <t>Sound Post reset</t>
  </si>
  <si>
    <t xml:space="preserve">No shaping needed
</t>
  </si>
  <si>
    <t>Sound post adjustments</t>
  </si>
  <si>
    <t>Depends, average</t>
  </si>
  <si>
    <t>Strings replaced</t>
  </si>
  <si>
    <t>Tail gut replaced</t>
  </si>
  <si>
    <t>Wolf hunt, tonal adj</t>
  </si>
  <si>
    <t>Pegs drilled, shaped, replaced</t>
  </si>
  <si>
    <t xml:space="preserve">Violin, viola per peg
</t>
  </si>
  <si>
    <t>Cello, per peg</t>
  </si>
  <si>
    <t>Instrument cleaned &amp; polished</t>
  </si>
  <si>
    <t>Bandaids</t>
  </si>
  <si>
    <t>Blue FB tape</t>
  </si>
  <si>
    <t>box cutters</t>
  </si>
  <si>
    <t>Bridge lifter</t>
  </si>
  <si>
    <t>Brother Label and supplies</t>
  </si>
  <si>
    <t>Carbon Fiber</t>
  </si>
  <si>
    <t>Center punch</t>
  </si>
  <si>
    <t>channel locks</t>
  </si>
  <si>
    <t>Chemical, all</t>
  </si>
  <si>
    <t>Clamps 7 inch</t>
  </si>
  <si>
    <t>Clamps, 18 inch</t>
  </si>
  <si>
    <t>Clamps, pincher large</t>
  </si>
  <si>
    <t>Clamps, pincher, small</t>
  </si>
  <si>
    <t>Clamps, seam</t>
  </si>
  <si>
    <t>Clamps, straps misc all</t>
  </si>
  <si>
    <t>Clamps, top, luthier setS</t>
  </si>
  <si>
    <t>copper bridgecut knife</t>
  </si>
  <si>
    <t>cresent wrench</t>
  </si>
  <si>
    <t>D'Addario Tuner</t>
  </si>
  <si>
    <t>DDS picks</t>
  </si>
  <si>
    <t>diagonals</t>
  </si>
  <si>
    <t>Doinker</t>
  </si>
  <si>
    <t>Drill press</t>
  </si>
  <si>
    <t>Elmer glue</t>
  </si>
  <si>
    <t>Engravers</t>
  </si>
  <si>
    <t>Epoxy, Aerospace grade</t>
  </si>
  <si>
    <t>Epoxy, hardware grade</t>
  </si>
  <si>
    <t>Epoxy, Luther grade</t>
  </si>
  <si>
    <t>Fancy med tape</t>
  </si>
  <si>
    <t>Flashlite blue HF</t>
  </si>
  <si>
    <t>Flashlite silver surefire</t>
  </si>
  <si>
    <t>Flashlite, horseshoe</t>
  </si>
  <si>
    <t>Flashlite, small brown, nice</t>
  </si>
  <si>
    <t>Glue pot heater</t>
  </si>
  <si>
    <t>Glue, fish</t>
  </si>
  <si>
    <t>Glue, hyde</t>
  </si>
  <si>
    <t>hack saw</t>
  </si>
  <si>
    <t>Heat gun</t>
  </si>
  <si>
    <t>Library</t>
  </si>
  <si>
    <t>Luthier Labels</t>
  </si>
  <si>
    <t>Measuring Devices</t>
  </si>
  <si>
    <t>nail polish</t>
  </si>
  <si>
    <t>needle nose</t>
  </si>
  <si>
    <t>Nice metal rulers</t>
  </si>
  <si>
    <t>Office supplies</t>
  </si>
  <si>
    <t>Sundry normal hand tools</t>
  </si>
  <si>
    <t>Peg oil</t>
  </si>
  <si>
    <t>Peg wax</t>
  </si>
  <si>
    <t>Piano</t>
  </si>
  <si>
    <t>Polish</t>
  </si>
  <si>
    <t>Rosin</t>
  </si>
  <si>
    <t>Saw, luthier spec</t>
  </si>
  <si>
    <t>Saw, power, scroll</t>
  </si>
  <si>
    <t>Scale, wgt</t>
  </si>
  <si>
    <t>Scales/rules luthier</t>
  </si>
  <si>
    <t>Sodering Iron</t>
  </si>
  <si>
    <t>stick em sand paper 180</t>
  </si>
  <si>
    <t>Sundry shop supplies</t>
  </si>
  <si>
    <t>Brushes/appliers, all</t>
  </si>
  <si>
    <t>Vice, suction</t>
  </si>
  <si>
    <t>Vice, swivel</t>
  </si>
  <si>
    <t>Wooden peg wrench</t>
  </si>
  <si>
    <t>Peg shavers</t>
  </si>
  <si>
    <t>Peg box reamers</t>
  </si>
  <si>
    <t>Brushes, Luthier, Varnish</t>
  </si>
  <si>
    <t>Mobile Kit</t>
  </si>
  <si>
    <t xml:space="preserve">count </t>
  </si>
  <si>
    <t>Bow Equipment</t>
  </si>
  <si>
    <t>Total</t>
  </si>
  <si>
    <t>Notes</t>
  </si>
  <si>
    <t>250 G Hair Hanks</t>
  </si>
  <si>
    <t>Bow Inventory</t>
  </si>
  <si>
    <t>Alcohol Lamp</t>
  </si>
  <si>
    <t>Thread</t>
  </si>
  <si>
    <t>Wire</t>
  </si>
  <si>
    <t>Coping saw</t>
  </si>
  <si>
    <t>Mastics</t>
  </si>
  <si>
    <t>Material for French Polish</t>
  </si>
  <si>
    <t>Denatured Alcohol</t>
  </si>
  <si>
    <t>Engraving Stamp</t>
  </si>
  <si>
    <t>Grip leather</t>
  </si>
  <si>
    <t>Picks</t>
  </si>
  <si>
    <t>Maple block material</t>
  </si>
  <si>
    <t>Willow block material</t>
  </si>
  <si>
    <t xml:space="preserve">Note:  Learning to rehair a bow is normally a four year apprenticeship. </t>
  </si>
  <si>
    <t xml:space="preserve">Buying $18 a piece expendable bows is the easiest option </t>
  </si>
  <si>
    <t>Horse hair combs</t>
  </si>
  <si>
    <t>gouges and chisels</t>
  </si>
  <si>
    <t>Wet stones and strope</t>
  </si>
  <si>
    <t>C-000-SW</t>
  </si>
  <si>
    <t>C000.jpg (https://dl.airtable.com/jR1x6EsgQ56lOiRg7Mn7_C000.jpg)</t>
  </si>
  <si>
    <t>C-001-MU</t>
  </si>
  <si>
    <t>C001.jpg (https://dl.airtable.com/1CyH0RTQa0KuP3uZC5iQ_C001.jpg)</t>
  </si>
  <si>
    <t>C-002-MU</t>
  </si>
  <si>
    <t>C002.jpg (https://dl.airtable.com/sVVo7ISbTbgNDeJ0mNs6_C002.jpg), C002A.jpg (https://dl.airtable.com/GpzCuz3TRZuSfyD0YdFb_C002A.jpg)</t>
  </si>
  <si>
    <t>C-003-MU</t>
  </si>
  <si>
    <t>C003.jpg (https://dl.airtable.com/kKzru0WRLKk7peybbie6_C003.jpg)</t>
  </si>
  <si>
    <t>C-004-MU</t>
  </si>
  <si>
    <t>C004.jpg (https://dl.airtable.com/fF3sKYKBRt60jwzMhKph_C004.jpg)</t>
  </si>
  <si>
    <t>C-005-MU</t>
  </si>
  <si>
    <t>C005.jpg (https://dl.airtable.com/Ny3jZ6qLReOn4BAgf7Mb_C005.jpg)</t>
  </si>
  <si>
    <t>C-006-SW</t>
  </si>
  <si>
    <t>C006.jpg (https://dl.airtable.com/BzVWHDhSCmoWFtWl8wZT_C006.jpg)</t>
  </si>
  <si>
    <t>C-007-MU</t>
  </si>
  <si>
    <t>C007.jpg (https://dl.airtable.com/TWKL56o6SmCKoXoGdbQg_C007.jpg)</t>
  </si>
  <si>
    <t>C-008-MU</t>
  </si>
  <si>
    <t>1/2 630</t>
  </si>
  <si>
    <t>C008.jpg (https://dl.airtable.com/1Z6233XwQAOWci8buUyA_C008.jpg)</t>
  </si>
  <si>
    <t>C-009-MU</t>
  </si>
  <si>
    <t>C009.jpg (https://dl.airtable.com/bS7sMu9ThCgWLeCjGcdQ_C009.jpg)</t>
  </si>
  <si>
    <t>C-010-MU</t>
  </si>
  <si>
    <t>1/2 650</t>
  </si>
  <si>
    <t>C010.jpg (https://dl.airtable.com/EXn5J6YhTOONSvCD8e1L_C010.jpg)</t>
  </si>
  <si>
    <t>C-011-MU</t>
  </si>
  <si>
    <t>1/2 660</t>
  </si>
  <si>
    <t>C011.jpg (https://dl.airtable.com/RAGy7RCyR6C8mXwwKHkh_C011.jpg)</t>
  </si>
  <si>
    <t>C-012-MU</t>
  </si>
  <si>
    <t>C012.jpg (https://dl.airtable.com/vQYHFxJrRCe6Dw661Ea6_C012.jpg)</t>
  </si>
  <si>
    <t>C-013-MU</t>
  </si>
  <si>
    <t>1/4 550</t>
  </si>
  <si>
    <t>C013.jpg (https://dl.airtable.com/EymZea3sT5i06IVZz1QP_C013.jpg)</t>
  </si>
  <si>
    <t>C-014-MU</t>
  </si>
  <si>
    <t>1/8 530</t>
  </si>
  <si>
    <t>C014.jpg (https://dl.airtable.com/aNVHqSzZQFSfWbJD4CBI_C014.jpg)</t>
  </si>
  <si>
    <t>C-015-SW</t>
  </si>
  <si>
    <t>C015.jpg (https://dl.airtable.com/EWu8MVHfQ3G8lf5Rhdda_C015.jpg), C015A.jpg (https://dl.airtable.com/fAlvVbPTQSBZANFCPatw_C015A.jpg)</t>
  </si>
  <si>
    <t>C-016-MU</t>
  </si>
  <si>
    <t>C016.jpg (https://dl.airtable.com/Y4fCVtZnQIObrudXcRjG_C016.jpg)</t>
  </si>
  <si>
    <t>C-017-MU</t>
  </si>
  <si>
    <t xml:space="preserve">14/580 </t>
  </si>
  <si>
    <t>C017.jpg (https://dl.airtable.com/zcsdLDTuSZeqegHWLG3q_C017.jpg)</t>
  </si>
  <si>
    <t>C-018</t>
  </si>
  <si>
    <t>C018.jpg (https://dl.airtable.com/Szb116aNTdO6BLCYEllN_C018.jpg)</t>
  </si>
  <si>
    <t>C-019</t>
  </si>
  <si>
    <t>3/4  687mm</t>
  </si>
  <si>
    <t>c-019c.jpg (https://dl.airtable.com/0sRKF5bTUuUsmDoZiCa5_c-019c.jpg), C-019b.jpg (https://dl.airtable.com/IXpCrkETSZWurTpAwySI_C-019b.jpg), C-019a.jpg (https://dl.airtable.com/3xyIjGfJRyiMC06CtF6m_C-019a.jpg)</t>
  </si>
  <si>
    <t>C-020</t>
  </si>
  <si>
    <t>C-021</t>
  </si>
  <si>
    <t>https://photos.app.goo.gl/EC5qxZfAH3fd2BgJ6</t>
  </si>
  <si>
    <t>Newest Cello</t>
  </si>
  <si>
    <t>TM 01 to TM 05</t>
  </si>
  <si>
    <t>V-000-MU</t>
  </si>
  <si>
    <t>V000.jpg (https://dl.airtable.com/9CrGeghUQiylqY2gEn6k_V000.jpg)</t>
  </si>
  <si>
    <t>V-001-MU</t>
  </si>
  <si>
    <t>2018-07-24 14.16.11.jpg (https://dl.airtable.com/Om5Edw0vSwLEWLbzulsK_2018-07-24%2014.16.11.jpg)</t>
  </si>
  <si>
    <t>V-002-SW</t>
  </si>
  <si>
    <t>V-003-SW</t>
  </si>
  <si>
    <t>V003.jpg (https://dl.airtable.com/quHve3z5S22bZ11uDAUh_V003.jpg)</t>
  </si>
  <si>
    <t>V-004-MU</t>
  </si>
  <si>
    <t>V004.jpg (https://dl.airtable.com/YzCudhY7TfGu6uKreqpx_V004.jpg)</t>
  </si>
  <si>
    <t>V-006-MU</t>
  </si>
  <si>
    <t>V006.jpg (https://dl.airtable.com/j44P39MQj2w1kn2vBGjf_V006.jpg)</t>
  </si>
  <si>
    <t>V-007-SW</t>
  </si>
  <si>
    <t>V007.jpg (https://dl.airtable.com/2zTaDA9UQkuyoHiuf2ja_V007.jpg)</t>
  </si>
  <si>
    <t>V-008-MU</t>
  </si>
  <si>
    <t>V008.jpg (https://dl.airtable.com/0XeqHmiATneCV7EDRZei_V008.jpg)</t>
  </si>
  <si>
    <t>V-009-SW</t>
  </si>
  <si>
    <t>V009.jpg (https://dl.airtable.com/Iig17vlxSCi91EliFHf6_V009.jpg)</t>
  </si>
  <si>
    <t>V-010-MU</t>
  </si>
  <si>
    <t>V010.jpg (https://dl.airtable.com/a0dM3HhLT6ejxVLahxB6_V010.jpg)</t>
  </si>
  <si>
    <t>V-011-MU</t>
  </si>
  <si>
    <t>V-012-MU</t>
  </si>
  <si>
    <t>V012.jpg (https://dl.airtable.com/j4dY8I4rTSm5CKVfhOYM_V012.jpg)</t>
  </si>
  <si>
    <t>V-013-MU</t>
  </si>
  <si>
    <t>V013.jpg (https://dl.airtable.com/bbj8msPKSwqgQ7X8iIIs_V013.jpg)</t>
  </si>
  <si>
    <t>V-014-MU</t>
  </si>
  <si>
    <t>V014.jpg (https://dl.airtable.com/ixBHQIoPQ3Sl0DIe1YFW_V014.jpg)</t>
  </si>
  <si>
    <t>V-015-MU</t>
  </si>
  <si>
    <t>V-016-MU</t>
  </si>
  <si>
    <t>V-017-MU</t>
  </si>
  <si>
    <t>Mini</t>
  </si>
  <si>
    <t>V-018-MU</t>
  </si>
  <si>
    <t>V018.jpg (https://dl.airtable.com/GafqArOTVCLgsTDVs9Xg_V018.jpg)</t>
  </si>
  <si>
    <t>V-019-MU</t>
  </si>
  <si>
    <t>V-020-SW</t>
  </si>
  <si>
    <t>V-021-SW</t>
  </si>
  <si>
    <t>V-022-SW</t>
  </si>
  <si>
    <t>V022.jpg (https://dl.airtable.com/D3WK67IDRh2Mkksi9ffa_V022.jpg)</t>
  </si>
  <si>
    <t>V-023</t>
  </si>
  <si>
    <t>V023.jpg (https://dl.airtable.com/hs1pygJTCqUzJZQJoH5w_V023.jpg)</t>
  </si>
  <si>
    <t>V-024</t>
  </si>
  <si>
    <t>V024.jpg (https://dl.airtable.com/nxg48pC1QeKK4ajCE0Gn_V024.jpg)</t>
  </si>
  <si>
    <t>V-025</t>
  </si>
  <si>
    <t>V025.jpg (https://dl.airtable.com/E7HhY8DRDKTodHILYjyy_V025.jpg)</t>
  </si>
  <si>
    <t>V-026-SW</t>
  </si>
  <si>
    <t>V026.jpg (https://dl.airtable.com/7tVCjxSARl6d7i8kzaqV_V026.jpg)</t>
  </si>
  <si>
    <t>V-027-SW</t>
  </si>
  <si>
    <t>V027.jpg (https://dl.airtable.com/qF8u4DLQ32OGxCBiPJ5J_V027.jpg)</t>
  </si>
  <si>
    <t>V-028-SW</t>
  </si>
  <si>
    <t>V028.jpg (https://dl.airtable.com/VyZHePi3QEudoCO7GL14_V028.jpg)</t>
  </si>
  <si>
    <t>V-029-SW</t>
  </si>
  <si>
    <t>V029.jpg (https://dl.airtable.com/vawtWj7gTXqnVmnUqCVi_V029.jpg)</t>
  </si>
  <si>
    <t>V-030-SW</t>
  </si>
  <si>
    <t>V030.jpg (https://dl.airtable.com/T5hiY2laQDaXw8FnwVjg_V030.jpg)</t>
  </si>
  <si>
    <t>V-031-SW</t>
  </si>
  <si>
    <t>V031.jpg (https://dl.airtable.com/Vm19wB4AQbG0LsDsNhEC_V031.jpg)</t>
  </si>
  <si>
    <t>V-032-SW</t>
  </si>
  <si>
    <t>V032.jpg (https://dl.airtable.com/3OVsRV61QFWfskN1ociQ_V032.jpg)</t>
  </si>
  <si>
    <t>V-033-SW</t>
  </si>
  <si>
    <t>V033.jpg (https://dl.airtable.com/gwmbSxxITkWHTwoYprKh_V033.jpg)</t>
  </si>
  <si>
    <t>V-034-SW</t>
  </si>
  <si>
    <t>V034.jpg (https://dl.airtable.com/SPRFPPYqRjSpIseRzuRc_V034.jpg)</t>
  </si>
  <si>
    <t>V-035-SW</t>
  </si>
  <si>
    <t>V035.jpg (https://dl.airtable.com/YEQGe8pQRp6SoxZvN2Gg_V035.jpg)</t>
  </si>
  <si>
    <t>V-036-SW</t>
  </si>
  <si>
    <t>V036.jpg (https://dl.airtable.com/fXW967mLQVWKL9Dn4DCx_V036.jpg)</t>
  </si>
  <si>
    <t>V-037-SW</t>
  </si>
  <si>
    <t>V037.jpg (https://dl.airtable.com/YGOfvOqYRhK7ZU76r3sY_V037.jpg)</t>
  </si>
  <si>
    <t>V-038-SW</t>
  </si>
  <si>
    <t>Previous TM15</t>
  </si>
  <si>
    <t>V038.jpg (https://dl.airtable.com/yDQsXi0RQ2KZ3JRAxnIg_V038.jpg)</t>
  </si>
  <si>
    <t>V-039</t>
  </si>
  <si>
    <t>V039.jpg (https://dl.airtable.com/wauRkH26TUWdJru2uIQA_V039.jpg)</t>
  </si>
  <si>
    <t>V-040</t>
  </si>
  <si>
    <t>V040.jpg (https://dl.airtable.com/vF4BVdR228oyC5rwImwB_V040.jpg)</t>
  </si>
  <si>
    <t>V-041</t>
  </si>
  <si>
    <t>V041.jpg (https://dl.airtable.com/kQIzHT7QJahyhaToPwSR_V041.jpg)</t>
  </si>
  <si>
    <t>V-042</t>
  </si>
  <si>
    <t>V042.jpg (https://dl.airtable.com/AIU4nOffS3mzSYzwTkaY_V042.jpg)</t>
  </si>
  <si>
    <t>V-043</t>
  </si>
  <si>
    <t>V043.jpg (https://dl.airtable.com/2AB2RB8xSnUcdnoJ03kZ_V043.jpg)</t>
  </si>
  <si>
    <t>V-044</t>
  </si>
  <si>
    <t>V044.jpg (https://dl.airtable.com/YLt8G8daQGCwFppblaC9_V044.jpg)</t>
  </si>
  <si>
    <t>V-045</t>
  </si>
  <si>
    <t>V045.jpg (https://dl.airtable.com/fTtg73ILQoCpkUQIOklr_V045.jpg)</t>
  </si>
  <si>
    <t>V-046</t>
  </si>
  <si>
    <t>V046.jpg (https://dl.airtable.com/SHATq1aUQMVBoa5U3CFC_V046.jpg)</t>
  </si>
  <si>
    <t>V-047</t>
  </si>
  <si>
    <t>V047.jpg (https://dl.airtable.com/5O4G5dOQS62Z9CZNJpWC_V047.jpg)</t>
  </si>
  <si>
    <t>V-048</t>
  </si>
  <si>
    <t>V048.jpg (https://dl.airtable.com/WI2mjjHARyHSo4AuK4BP_V048.jpg)</t>
  </si>
  <si>
    <t>V-049-SI</t>
  </si>
  <si>
    <t>V049.jpg (https://dl.airtable.com/c5BvoKhNQmC6AoMV8STq_V049.jpg)</t>
  </si>
  <si>
    <t>V-050</t>
  </si>
  <si>
    <t>V050.jpg (https://dl.airtable.com/dl7r7cGkQXCb3B8smO1t_V050.jpg)</t>
  </si>
  <si>
    <t>V-051</t>
  </si>
  <si>
    <t>V051.jpg (https://dl.airtable.com/WpNqkTPNSh34lYzeUuTb_V051.jpg)</t>
  </si>
  <si>
    <t>V-052</t>
  </si>
  <si>
    <t>V-053</t>
  </si>
  <si>
    <t>V053.jpg (https://dl.airtable.com/x5D2u8V5T8mnyETmSjz4_V053.jpg)</t>
  </si>
  <si>
    <t>V-054</t>
  </si>
  <si>
    <t>V054.jpg (https://dl.airtable.com/mb70igseRPCP9tlOPEko_V054.jpg)</t>
  </si>
  <si>
    <t>V-055</t>
  </si>
  <si>
    <t>V055.jpg (https://dl.airtable.com/76jaoYHlRsuzjSW11HBK_V055.jpg)</t>
  </si>
  <si>
    <t>V-056</t>
  </si>
  <si>
    <t>V056.jpg (https://dl.airtable.com/sxUkqlmwToquXSC68Gh1_V056.jpg)</t>
  </si>
  <si>
    <t>V-057</t>
  </si>
  <si>
    <t>V-058</t>
  </si>
  <si>
    <t>V058.jpg (https://dl.airtable.com/eH7yAE3uQMKVjRT0UX4K_V058.jpg)</t>
  </si>
  <si>
    <t>V-059</t>
  </si>
  <si>
    <t>V059.jpg (https://dl.airtable.com/iX5A5FatSPi0iYOMQ4Jx_V059.jpg)</t>
  </si>
  <si>
    <t>V-060</t>
  </si>
  <si>
    <t>V060.jpg (https://dl.airtable.com/ws1jaIfRqxcMVEzqgUg3_V060.jpg)</t>
  </si>
  <si>
    <t>V-061</t>
  </si>
  <si>
    <t>V061.jpg (https://dl.airtable.com/yx7VgD7EQhCytZrY2fuL_V061.jpg)</t>
  </si>
  <si>
    <t>V-062</t>
  </si>
  <si>
    <t>V062.jpg (https://dl.airtable.com/JTTkIXVUQLiXMZrlkpcs_V062.jpg)</t>
  </si>
  <si>
    <t>V-063</t>
  </si>
  <si>
    <t>V063.jpg (https://dl.airtable.com/nj76xGQzSXOBAQoAOAxw_V063.jpg)</t>
  </si>
  <si>
    <t>V-064</t>
  </si>
  <si>
    <t>V064.jpg (https://dl.airtable.com/gzvRxx92TS2GkqxA5hQp_V064.jpg)</t>
  </si>
  <si>
    <t>V-065</t>
  </si>
  <si>
    <t>V065.jpg (https://dl.airtable.com/iisVuKuxSiWbrQ8hQY31_V065.jpg), V065A.jpg (https://dl.airtable.com/DUolGiO5Rxi3Ro8Jqngs_V065A.jpg)</t>
  </si>
  <si>
    <t>V-066</t>
  </si>
  <si>
    <t>V066.jpg (https://dl.airtable.com/ciz2k3cfQTWnX4dBMTRi_V066.jpg)</t>
  </si>
  <si>
    <t>V-067</t>
  </si>
  <si>
    <t>V-068</t>
  </si>
  <si>
    <t>V068.jpg (https://dl.airtable.com/4NfHu44MQRGusbpjsuQA_V068.jpg)</t>
  </si>
  <si>
    <t>V-069</t>
  </si>
  <si>
    <t>V069.jpg (https://dl.airtable.com/DA71SZD0RBWtPPh3rYLN_V069.jpg)</t>
  </si>
  <si>
    <t>V-070</t>
  </si>
  <si>
    <t>V070.jpg (https://dl.airtable.com/IcGCKyQtWSvrb7B285BA_V070.jpg)</t>
  </si>
  <si>
    <t>V-071</t>
  </si>
  <si>
    <t>V071.jpg (https://dl.airtable.com/QC2lUhpdSwqC1RGlcx9A_V071.jpg)</t>
  </si>
  <si>
    <t>V-072</t>
  </si>
  <si>
    <t>V072.jpg (https://dl.airtable.com/fXinmAWaS4yQ7CJCiAq2_V072.jpg)</t>
  </si>
  <si>
    <t>V-073</t>
  </si>
  <si>
    <t>V073.jpg (https://dl.airtable.com/kT81A7HRR96ZwzPQt00J_V073.jpg)</t>
  </si>
  <si>
    <t>V-074</t>
  </si>
  <si>
    <t>V074.jpg (https://dl.airtable.com/Pm6RBTjPSxCnsNq0xEWU_V074.jpg)</t>
  </si>
  <si>
    <t>V-075</t>
  </si>
  <si>
    <t>V075.jpg (https://dl.airtable.com/wy0Q1bWLTKicbmEqGsKq_V075.jpg)</t>
  </si>
  <si>
    <t>V-076</t>
  </si>
  <si>
    <t>V076.jpg (https://dl.airtable.com/vfXojX0XQWiyVVBMcC6y_V076.jpg)</t>
  </si>
  <si>
    <t>V-077</t>
  </si>
  <si>
    <t>V077.jpg (https://dl.airtable.com/ZtXSBVRZSLqyVehkEChw_V077.jpg)</t>
  </si>
  <si>
    <t>V-078</t>
  </si>
  <si>
    <t>V078.jpg (https://dl.airtable.com/OLmkJHaGSbiQouXFxWe9_V078.jpg)</t>
  </si>
  <si>
    <t>V-079</t>
  </si>
  <si>
    <t>V079.jpg (https://dl.airtable.com/8709f5VDRxWBycDgWW6u_V079.jpg)</t>
  </si>
  <si>
    <t>V-080</t>
  </si>
  <si>
    <t>V080.jpg (https://dl.airtable.com/JoGSqumQXqJ7k3GbcZdR_V080.jpg)</t>
  </si>
  <si>
    <t>V-081</t>
  </si>
  <si>
    <t>V081.jpg (https://dl.airtable.com/XyNqJ6RFTVqQ5ztuRIgA_V081.jpg)</t>
  </si>
  <si>
    <t>V-082</t>
  </si>
  <si>
    <t>V082.jpg (https://dl.airtable.com/0sOUh9Y8SSKnatSVYWkD_V082.jpg)</t>
  </si>
  <si>
    <t>V-083</t>
  </si>
  <si>
    <t>V083.jpg (https://dl.airtable.com/WgjyD5E1S9mrQL1WTafU_V083.jpg)</t>
  </si>
  <si>
    <t>V-084</t>
  </si>
  <si>
    <t>V084.jpg (https://dl.airtable.com/9mXixAXKQHqWRluJzEnT_V084.jpg)</t>
  </si>
  <si>
    <t>V-085</t>
  </si>
  <si>
    <t>V085.jpg (https://dl.airtable.com/ZLkNO75Sri5gUJRvx64A_V085.jpg)</t>
  </si>
  <si>
    <t>V-086</t>
  </si>
  <si>
    <t>V086.jpg (https://dl.airtable.com/oYvY3RPOR8iXwMIdHumK_V086.jpg)</t>
  </si>
  <si>
    <t>V-087</t>
  </si>
  <si>
    <t>V087.jpg (https://dl.airtable.com/3a3c3dXOSBaRZJPsrpmx_V087.jpg)</t>
  </si>
  <si>
    <t>V-088</t>
  </si>
  <si>
    <t>V088.jpg (https://dl.airtable.com/Fpq5xtaDQ1im3nZT4tRQ_V088.jpg)</t>
  </si>
  <si>
    <t>V-089</t>
  </si>
  <si>
    <t>V089.jpg (https://dl.airtable.com/FHcEuDSSewph6zJEgq2w_V089.jpg)</t>
  </si>
  <si>
    <t>V-090</t>
  </si>
  <si>
    <t>V090.jpg (https://dl.airtable.com/SxE5ZTNzQnOATUECBko8_V090.jpg)</t>
  </si>
  <si>
    <t>V-091</t>
  </si>
  <si>
    <t>v091.jpg (https://dl.airtable.com/DWIVB9oPSkmdJfkdYUcn_v091.jpg)</t>
  </si>
  <si>
    <t>VA-00x-MU</t>
  </si>
  <si>
    <t>Viola</t>
  </si>
  <si>
    <t>16"</t>
  </si>
  <si>
    <t>VA-001-SW</t>
  </si>
  <si>
    <t>14 Inch</t>
  </si>
  <si>
    <t>VA001.jpg (https://dl.airtable.com/cpz14cFQGKXvSbHOVknT_VA001.jpg)</t>
  </si>
  <si>
    <t>VA-002-SW</t>
  </si>
  <si>
    <t xml:space="preserve">15" </t>
  </si>
  <si>
    <t>VA-003-SW</t>
  </si>
  <si>
    <t>VA-004-MU</t>
  </si>
  <si>
    <t>15 1/2"</t>
  </si>
  <si>
    <t>VA004.jpg (https://dl.airtable.com/YQ3G5tBQRiS5ltFR0PqU_VA004.jpg)</t>
  </si>
  <si>
    <t>VA-005-SW</t>
  </si>
  <si>
    <t>VA005.jpg (https://dl.airtable.com/H4oRk9oZTu2BLLwPPAXk_VA005.jpg)</t>
  </si>
  <si>
    <t>VA-006-SW</t>
  </si>
  <si>
    <t>13" NEW</t>
  </si>
  <si>
    <t>Instrument Inventory</t>
  </si>
  <si>
    <t>Control Number</t>
  </si>
  <si>
    <t>Type</t>
  </si>
  <si>
    <t>Size</t>
  </si>
  <si>
    <t>4/4</t>
  </si>
  <si>
    <t>3/4</t>
  </si>
  <si>
    <t>1/2</t>
  </si>
  <si>
    <t>Notes:  Last updated. 8/15/2018  Instrument size data corrupted in conversion but correct on Airtable.</t>
  </si>
  <si>
    <t>Donated Entries</t>
  </si>
  <si>
    <t>Rent</t>
  </si>
  <si>
    <t>Water, heat, electrical</t>
  </si>
  <si>
    <t>Shop expendables</t>
  </si>
  <si>
    <t>String replacements</t>
  </si>
  <si>
    <t>Bow replacements</t>
  </si>
  <si>
    <t>Training materials</t>
  </si>
  <si>
    <t>Internet access</t>
  </si>
  <si>
    <t>Adobe subscription</t>
  </si>
  <si>
    <t>Airtable Subscription</t>
  </si>
  <si>
    <t>Rhetoric Teacher Hours</t>
  </si>
  <si>
    <t>Anticipated instrument case purchases</t>
  </si>
  <si>
    <t>Admin and Laison Hours to Orchestras and Foundations</t>
  </si>
  <si>
    <t>Estimated Billable hours</t>
  </si>
  <si>
    <t>Luthier</t>
  </si>
  <si>
    <t>August to August 2018 - 2019 Calendar Year Estimated Operating Budget</t>
  </si>
  <si>
    <t>Non-Donated Entries</t>
  </si>
  <si>
    <t>Transportation Parking</t>
  </si>
  <si>
    <t xml:space="preserve">Notes:  These are estimates for general evaluation.  As example:   cello tailpiece can range in value from 10 to 40 dollars.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</si>
</sst>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mm/dd/yy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</font>
    <font>
      <u/>
      <sz val="10"/>
      <color indexed="12"/>
      <name val="新細明體"/>
      <family val="2"/>
      <charset val="136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" fontId="2" fillId="0" borderId="0" xfId="0" quotePrefix="1" applyNumberFormat="1" applyFont="1"/>
    <xf numFmtId="2" fontId="2" fillId="0" borderId="0" xfId="0" applyNumberFormat="1" applyFont="1"/>
    <xf numFmtId="2" fontId="2" fillId="0" borderId="0" xfId="1" applyNumberFormat="1" applyFont="1" applyFill="1" applyBorder="1" applyAlignment="1" applyProtection="1"/>
    <xf numFmtId="164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2" applyNumberFormat="1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2"/>
    <xf numFmtId="0" fontId="6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49" fontId="0" fillId="0" borderId="0" xfId="0" applyNumberFormat="1"/>
  </cellXfs>
  <cellStyles count="1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ng.tie.ling@hotmail.com" TargetMode="External"/><Relationship Id="rId2" Type="http://schemas.openxmlformats.org/officeDocument/2006/relationships/hyperlink" Target="mailto:Song.tie.ling@hotmail.com" TargetMode="External"/><Relationship Id="rId3" Type="http://schemas.openxmlformats.org/officeDocument/2006/relationships/hyperlink" Target="http://www.easycanvaspri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zoomScale="200" zoomScaleNormal="200" zoomScalePageLayoutView="200" workbookViewId="0">
      <selection activeCell="A140" sqref="A140:A148"/>
    </sheetView>
  </sheetViews>
  <sheetFormatPr baseColWidth="10" defaultRowHeight="15" x14ac:dyDescent="0"/>
  <cols>
    <col min="3" max="3" width="31.5" customWidth="1"/>
  </cols>
  <sheetData>
    <row r="1" spans="1:8" ht="23">
      <c r="A1" s="1" t="s">
        <v>0</v>
      </c>
      <c r="B1" s="1"/>
      <c r="C1" s="2"/>
      <c r="D1" s="2"/>
      <c r="E1" s="3"/>
      <c r="F1" s="3"/>
      <c r="G1" s="3"/>
      <c r="H1" s="3"/>
    </row>
    <row r="2" spans="1:8">
      <c r="A2" s="4">
        <v>42269</v>
      </c>
      <c r="B2" s="4"/>
      <c r="C2" s="5" t="s">
        <v>1</v>
      </c>
      <c r="D2" s="5"/>
      <c r="E2" s="6" t="s">
        <v>290</v>
      </c>
      <c r="F2" s="6" t="s">
        <v>291</v>
      </c>
      <c r="G2" s="6" t="s">
        <v>292</v>
      </c>
      <c r="H2" s="6"/>
    </row>
    <row r="3" spans="1:8">
      <c r="A3" s="4"/>
      <c r="B3" s="4"/>
      <c r="C3" s="5"/>
      <c r="D3" s="5"/>
      <c r="E3" s="6"/>
      <c r="F3" s="6"/>
      <c r="G3" s="6"/>
      <c r="H3" s="6"/>
    </row>
    <row r="4" spans="1:8">
      <c r="A4" s="4"/>
      <c r="B4" s="4"/>
      <c r="C4" s="5"/>
      <c r="D4" s="5"/>
      <c r="E4" s="6"/>
      <c r="F4" s="6"/>
      <c r="G4" s="6"/>
      <c r="H4" s="6"/>
    </row>
    <row r="5" spans="1:8">
      <c r="A5" s="4">
        <v>41551</v>
      </c>
      <c r="B5" s="5"/>
      <c r="C5" s="5" t="s">
        <v>2</v>
      </c>
      <c r="D5" s="5" t="s">
        <v>3</v>
      </c>
      <c r="E5" s="6">
        <v>32</v>
      </c>
      <c r="F5" s="6"/>
      <c r="G5" s="6"/>
      <c r="H5" s="6"/>
    </row>
    <row r="6" spans="1:8">
      <c r="A6" s="4">
        <v>41550</v>
      </c>
      <c r="B6" s="5"/>
      <c r="C6" s="5" t="s">
        <v>4</v>
      </c>
      <c r="D6" s="5" t="s">
        <v>5</v>
      </c>
      <c r="E6" s="6">
        <v>82.2</v>
      </c>
      <c r="F6" s="6"/>
      <c r="G6" s="6"/>
      <c r="H6" s="6"/>
    </row>
    <row r="7" spans="1:8">
      <c r="A7" s="4">
        <v>41553</v>
      </c>
      <c r="B7" s="5"/>
      <c r="C7" s="5" t="s">
        <v>6</v>
      </c>
      <c r="D7" s="5" t="s">
        <v>7</v>
      </c>
      <c r="E7" s="6">
        <v>1.98</v>
      </c>
      <c r="F7" s="6"/>
      <c r="G7" s="6"/>
      <c r="H7" s="6"/>
    </row>
    <row r="8" spans="1:8">
      <c r="A8" s="4">
        <v>41557</v>
      </c>
      <c r="B8" s="5"/>
      <c r="C8" s="5" t="s">
        <v>8</v>
      </c>
      <c r="D8" s="5" t="s">
        <v>9</v>
      </c>
      <c r="E8" s="6">
        <v>2.61</v>
      </c>
      <c r="F8" s="6"/>
      <c r="G8" s="6"/>
      <c r="H8" s="6"/>
    </row>
    <row r="9" spans="1:8">
      <c r="A9" s="4">
        <v>41589</v>
      </c>
      <c r="B9" s="5"/>
      <c r="C9" s="5" t="s">
        <v>10</v>
      </c>
      <c r="D9" s="5" t="s">
        <v>11</v>
      </c>
      <c r="E9" s="6"/>
      <c r="F9" s="6" t="s">
        <v>1</v>
      </c>
      <c r="G9" s="6">
        <v>140</v>
      </c>
      <c r="H9" s="6"/>
    </row>
    <row r="10" spans="1:8">
      <c r="A10" s="4">
        <v>41655</v>
      </c>
      <c r="B10" s="5"/>
      <c r="C10" s="5" t="s">
        <v>12</v>
      </c>
      <c r="D10" s="5" t="s">
        <v>13</v>
      </c>
      <c r="E10" s="6"/>
      <c r="F10" s="6" t="s">
        <v>1</v>
      </c>
      <c r="G10" s="6"/>
      <c r="H10" s="6"/>
    </row>
    <row r="11" spans="1:8">
      <c r="A11" s="4">
        <v>41712</v>
      </c>
      <c r="B11" s="5"/>
      <c r="C11" s="5" t="s">
        <v>14</v>
      </c>
      <c r="D11" s="5" t="s">
        <v>15</v>
      </c>
      <c r="E11" s="6">
        <v>19</v>
      </c>
      <c r="F11" s="6"/>
      <c r="G11" s="6"/>
      <c r="H11" s="6">
        <v>8</v>
      </c>
    </row>
    <row r="12" spans="1:8">
      <c r="A12" s="4">
        <v>41712</v>
      </c>
      <c r="B12" s="5"/>
      <c r="C12" s="5" t="s">
        <v>16</v>
      </c>
      <c r="D12" s="5" t="s">
        <v>17</v>
      </c>
      <c r="E12" s="6"/>
      <c r="F12" s="6"/>
      <c r="G12" s="6"/>
      <c r="H12" s="6"/>
    </row>
    <row r="13" spans="1:8">
      <c r="A13" s="4">
        <v>41722</v>
      </c>
      <c r="B13" s="5"/>
      <c r="C13" s="5" t="s">
        <v>18</v>
      </c>
      <c r="D13" s="5" t="s">
        <v>19</v>
      </c>
      <c r="E13" s="6">
        <v>14</v>
      </c>
      <c r="F13" s="6">
        <v>12</v>
      </c>
      <c r="G13" s="6"/>
      <c r="H13" s="6"/>
    </row>
    <row r="14" spans="1:8">
      <c r="A14" s="4">
        <v>41722</v>
      </c>
      <c r="B14" s="5"/>
      <c r="C14" s="5" t="s">
        <v>20</v>
      </c>
      <c r="D14" s="5" t="s">
        <v>15</v>
      </c>
      <c r="E14" s="6">
        <v>19</v>
      </c>
      <c r="F14" s="6"/>
      <c r="G14" s="6"/>
      <c r="H14" s="6" t="s">
        <v>1</v>
      </c>
    </row>
    <row r="15" spans="1:8">
      <c r="A15" s="4">
        <v>41722</v>
      </c>
      <c r="B15" s="5"/>
      <c r="C15" s="5" t="s">
        <v>21</v>
      </c>
      <c r="D15" s="5" t="s">
        <v>22</v>
      </c>
      <c r="E15" s="6"/>
      <c r="F15" s="6"/>
      <c r="G15" s="6">
        <v>9.5</v>
      </c>
      <c r="H15" s="6" t="s">
        <v>1</v>
      </c>
    </row>
    <row r="16" spans="1:8">
      <c r="A16" s="4">
        <v>41734</v>
      </c>
      <c r="B16" s="5"/>
      <c r="C16" s="5" t="s">
        <v>23</v>
      </c>
      <c r="D16" s="5" t="s">
        <v>22</v>
      </c>
      <c r="E16" s="6"/>
      <c r="F16" s="6"/>
      <c r="G16" s="6">
        <v>66</v>
      </c>
      <c r="H16" s="6" t="s">
        <v>1</v>
      </c>
    </row>
    <row r="17" spans="1:8">
      <c r="A17" s="4">
        <v>41734</v>
      </c>
      <c r="B17" s="5"/>
      <c r="C17" s="7" t="s">
        <v>24</v>
      </c>
      <c r="D17" s="5" t="s">
        <v>22</v>
      </c>
      <c r="E17" s="6"/>
      <c r="F17" s="6"/>
      <c r="G17" s="6">
        <v>60</v>
      </c>
      <c r="H17" s="6" t="s">
        <v>1</v>
      </c>
    </row>
    <row r="18" spans="1:8">
      <c r="A18" s="4">
        <v>41734</v>
      </c>
      <c r="B18" s="5"/>
      <c r="C18" s="5" t="s">
        <v>25</v>
      </c>
      <c r="D18" s="5" t="s">
        <v>22</v>
      </c>
      <c r="E18" s="6"/>
      <c r="F18" s="6"/>
      <c r="G18" s="6">
        <v>41</v>
      </c>
      <c r="H18" s="6" t="s">
        <v>1</v>
      </c>
    </row>
    <row r="19" spans="1:8">
      <c r="A19" s="4">
        <v>41734</v>
      </c>
      <c r="B19" s="5"/>
      <c r="C19" s="5" t="s">
        <v>26</v>
      </c>
      <c r="D19" s="5" t="s">
        <v>22</v>
      </c>
      <c r="E19" s="6"/>
      <c r="F19" s="6"/>
      <c r="G19" s="6">
        <v>106</v>
      </c>
      <c r="H19" s="6" t="s">
        <v>1</v>
      </c>
    </row>
    <row r="20" spans="1:8">
      <c r="A20" s="4">
        <v>41734</v>
      </c>
      <c r="B20" s="5"/>
      <c r="C20" s="5" t="s">
        <v>27</v>
      </c>
      <c r="D20" s="5" t="s">
        <v>22</v>
      </c>
      <c r="E20" s="6"/>
      <c r="F20" s="6"/>
      <c r="G20" s="6">
        <v>99</v>
      </c>
      <c r="H20" s="6" t="s">
        <v>1</v>
      </c>
    </row>
    <row r="21" spans="1:8">
      <c r="A21" s="4">
        <v>41734</v>
      </c>
      <c r="B21" s="5"/>
      <c r="C21" s="5" t="s">
        <v>28</v>
      </c>
      <c r="D21" s="5" t="s">
        <v>29</v>
      </c>
      <c r="E21" s="6"/>
      <c r="F21" s="6"/>
      <c r="G21" s="6">
        <v>11.43</v>
      </c>
      <c r="H21" s="6"/>
    </row>
    <row r="22" spans="1:8">
      <c r="A22" s="4">
        <v>41734</v>
      </c>
      <c r="B22" s="5"/>
      <c r="C22" s="5" t="s">
        <v>30</v>
      </c>
      <c r="D22" s="5"/>
      <c r="E22" s="6"/>
      <c r="F22" s="6"/>
      <c r="G22" s="6"/>
      <c r="H22" s="6">
        <v>145</v>
      </c>
    </row>
    <row r="23" spans="1:8">
      <c r="A23" s="4">
        <v>41734</v>
      </c>
      <c r="B23" s="5"/>
      <c r="C23" s="5" t="s">
        <v>31</v>
      </c>
      <c r="D23" s="5" t="s">
        <v>3</v>
      </c>
      <c r="E23" s="6"/>
      <c r="F23" s="6"/>
      <c r="G23" s="6">
        <v>20.67</v>
      </c>
      <c r="H23" s="6"/>
    </row>
    <row r="24" spans="1:8">
      <c r="A24" s="4">
        <v>41734</v>
      </c>
      <c r="B24" s="5"/>
      <c r="C24" s="5" t="s">
        <v>32</v>
      </c>
      <c r="D24" s="5" t="s">
        <v>33</v>
      </c>
      <c r="E24" s="6"/>
      <c r="F24" s="6">
        <v>5.95</v>
      </c>
      <c r="G24" s="6"/>
      <c r="H24" s="6">
        <v>3.99</v>
      </c>
    </row>
    <row r="25" spans="1:8">
      <c r="A25" s="4">
        <v>41791</v>
      </c>
      <c r="B25" s="5"/>
      <c r="C25" s="5" t="s">
        <v>34</v>
      </c>
      <c r="D25" s="5" t="s">
        <v>35</v>
      </c>
      <c r="E25" s="6"/>
      <c r="F25" s="6"/>
      <c r="G25" s="6">
        <v>50</v>
      </c>
      <c r="H25" s="6">
        <v>10.75</v>
      </c>
    </row>
    <row r="26" spans="1:8">
      <c r="A26" s="4">
        <v>41791</v>
      </c>
      <c r="B26" s="5"/>
      <c r="C26" s="5" t="s">
        <v>36</v>
      </c>
      <c r="D26" s="5"/>
      <c r="E26" s="6"/>
      <c r="F26" s="6"/>
      <c r="G26" s="6">
        <v>18.95</v>
      </c>
      <c r="H26" s="6"/>
    </row>
    <row r="27" spans="1:8">
      <c r="A27" s="4">
        <v>41791</v>
      </c>
      <c r="B27" s="5"/>
      <c r="C27" s="5" t="s">
        <v>37</v>
      </c>
      <c r="D27" s="5"/>
      <c r="E27" s="6"/>
      <c r="F27" s="6"/>
      <c r="G27" s="6">
        <v>11.78</v>
      </c>
      <c r="H27" s="6"/>
    </row>
    <row r="28" spans="1:8">
      <c r="A28" s="4">
        <v>41793</v>
      </c>
      <c r="B28" s="5"/>
      <c r="C28" s="5" t="s">
        <v>38</v>
      </c>
      <c r="D28" s="5" t="s">
        <v>22</v>
      </c>
      <c r="E28" s="6"/>
      <c r="F28" s="6"/>
      <c r="G28" s="6">
        <v>19.989999999999998</v>
      </c>
      <c r="H28" s="6"/>
    </row>
    <row r="29" spans="1:8">
      <c r="A29" s="4">
        <v>41793</v>
      </c>
      <c r="B29" s="5"/>
      <c r="C29" s="5" t="s">
        <v>39</v>
      </c>
      <c r="D29" s="5" t="s">
        <v>22</v>
      </c>
      <c r="E29" s="6">
        <v>20</v>
      </c>
      <c r="F29" s="6"/>
      <c r="G29" s="6"/>
      <c r="H29" s="6"/>
    </row>
    <row r="30" spans="1:8">
      <c r="A30" s="4">
        <v>41793</v>
      </c>
      <c r="B30" s="5"/>
      <c r="C30" s="5" t="s">
        <v>40</v>
      </c>
      <c r="D30" s="5" t="s">
        <v>22</v>
      </c>
      <c r="E30" s="6"/>
      <c r="F30" s="6"/>
      <c r="G30" s="6">
        <v>39.99</v>
      </c>
      <c r="H30" s="6"/>
    </row>
    <row r="31" spans="1:8">
      <c r="A31" s="4">
        <v>41793</v>
      </c>
      <c r="B31" s="5"/>
      <c r="C31" s="5" t="s">
        <v>41</v>
      </c>
      <c r="D31" s="5" t="s">
        <v>22</v>
      </c>
      <c r="E31" s="6"/>
      <c r="F31" s="6"/>
      <c r="G31" s="6">
        <v>79</v>
      </c>
      <c r="H31" s="6"/>
    </row>
    <row r="32" spans="1:8">
      <c r="A32" s="4">
        <v>41793</v>
      </c>
      <c r="B32" s="5"/>
      <c r="C32" s="5" t="s">
        <v>42</v>
      </c>
      <c r="D32" s="5" t="s">
        <v>22</v>
      </c>
      <c r="E32" s="6"/>
      <c r="F32" s="6"/>
      <c r="G32" s="6">
        <v>7</v>
      </c>
      <c r="H32" s="6"/>
    </row>
    <row r="33" spans="1:8">
      <c r="A33" s="4">
        <v>41793</v>
      </c>
      <c r="B33" s="5"/>
      <c r="C33" s="5" t="s">
        <v>43</v>
      </c>
      <c r="D33" s="5" t="s">
        <v>22</v>
      </c>
      <c r="E33" s="6">
        <v>20</v>
      </c>
      <c r="F33" s="6"/>
      <c r="G33" s="6"/>
      <c r="H33" s="6"/>
    </row>
    <row r="34" spans="1:8">
      <c r="A34" s="4">
        <v>41793</v>
      </c>
      <c r="B34" s="5"/>
      <c r="C34" s="5" t="s">
        <v>44</v>
      </c>
      <c r="D34" s="5" t="s">
        <v>22</v>
      </c>
      <c r="E34" s="6"/>
      <c r="F34" s="6"/>
      <c r="G34" s="6"/>
      <c r="H34" s="6">
        <v>109</v>
      </c>
    </row>
    <row r="35" spans="1:8">
      <c r="A35" s="4">
        <v>41836</v>
      </c>
      <c r="B35" s="5"/>
      <c r="C35" s="5" t="s">
        <v>45</v>
      </c>
      <c r="D35" s="5" t="s">
        <v>46</v>
      </c>
      <c r="E35" s="6"/>
      <c r="F35" s="6"/>
      <c r="G35" s="6">
        <v>73</v>
      </c>
      <c r="H35" s="6">
        <v>10</v>
      </c>
    </row>
    <row r="36" spans="1:8">
      <c r="A36" s="4">
        <v>41842</v>
      </c>
      <c r="B36" s="5"/>
      <c r="C36" s="5" t="s">
        <v>47</v>
      </c>
      <c r="D36" s="5" t="s">
        <v>48</v>
      </c>
      <c r="E36" s="6"/>
      <c r="F36" s="6"/>
      <c r="G36" s="6">
        <v>35</v>
      </c>
      <c r="H36" s="6"/>
    </row>
    <row r="37" spans="1:8">
      <c r="A37" s="4">
        <v>41806</v>
      </c>
      <c r="B37" s="5"/>
      <c r="C37" s="5" t="s">
        <v>49</v>
      </c>
      <c r="D37" s="5" t="s">
        <v>50</v>
      </c>
      <c r="E37" s="6"/>
      <c r="F37" s="6"/>
      <c r="G37" s="6">
        <v>152.97999999999999</v>
      </c>
      <c r="H37" s="6"/>
    </row>
    <row r="38" spans="1:8">
      <c r="A38" s="4">
        <v>41734</v>
      </c>
      <c r="B38" s="5"/>
      <c r="C38" s="5" t="s">
        <v>51</v>
      </c>
      <c r="D38" s="5" t="s">
        <v>22</v>
      </c>
      <c r="E38" s="6"/>
      <c r="F38" s="6"/>
      <c r="G38" s="6">
        <v>25</v>
      </c>
      <c r="H38" s="6" t="s">
        <v>1</v>
      </c>
    </row>
    <row r="39" spans="1:8">
      <c r="A39" s="4">
        <v>41734</v>
      </c>
      <c r="B39" s="5"/>
      <c r="C39" s="5" t="s">
        <v>52</v>
      </c>
      <c r="D39" s="5" t="s">
        <v>22</v>
      </c>
      <c r="E39" s="6"/>
      <c r="F39" s="6"/>
      <c r="G39" s="6">
        <v>16</v>
      </c>
      <c r="H39" s="6" t="s">
        <v>1</v>
      </c>
    </row>
    <row r="40" spans="1:8">
      <c r="A40" s="4">
        <v>41793</v>
      </c>
      <c r="B40" s="5"/>
      <c r="C40" s="5" t="s">
        <v>53</v>
      </c>
      <c r="D40" s="8" t="s">
        <v>54</v>
      </c>
      <c r="E40" s="6"/>
      <c r="F40" s="6"/>
      <c r="G40" s="6">
        <v>45</v>
      </c>
      <c r="H40" s="6"/>
    </row>
    <row r="41" spans="1:8">
      <c r="A41" s="4">
        <v>41793</v>
      </c>
      <c r="B41" s="5"/>
      <c r="C41" s="5" t="s">
        <v>55</v>
      </c>
      <c r="D41" s="5" t="s">
        <v>22</v>
      </c>
      <c r="E41" s="6" t="s">
        <v>1</v>
      </c>
      <c r="F41" s="6"/>
      <c r="G41" s="6">
        <v>20</v>
      </c>
      <c r="H41" s="6"/>
    </row>
    <row r="42" spans="1:8">
      <c r="A42" s="4" t="s">
        <v>56</v>
      </c>
      <c r="B42" s="5"/>
      <c r="C42" s="5" t="s">
        <v>57</v>
      </c>
      <c r="D42" s="5" t="s">
        <v>58</v>
      </c>
      <c r="E42" s="6"/>
      <c r="F42" s="6"/>
      <c r="G42" s="6">
        <v>155.35</v>
      </c>
      <c r="H42" s="6"/>
    </row>
    <row r="43" spans="1:8">
      <c r="A43" s="4"/>
      <c r="B43" s="5"/>
      <c r="C43" s="5" t="s">
        <v>59</v>
      </c>
      <c r="D43" s="5" t="s">
        <v>60</v>
      </c>
      <c r="E43" s="6"/>
      <c r="F43" s="6"/>
      <c r="G43" s="6"/>
      <c r="H43" s="6"/>
    </row>
    <row r="44" spans="1:8">
      <c r="A44" s="4" t="s">
        <v>61</v>
      </c>
      <c r="B44" s="5"/>
      <c r="C44" s="5" t="s">
        <v>62</v>
      </c>
      <c r="D44" s="5" t="s">
        <v>3</v>
      </c>
      <c r="E44" s="6"/>
      <c r="F44" s="6"/>
      <c r="G44" s="6">
        <v>50</v>
      </c>
      <c r="H44" s="6"/>
    </row>
    <row r="45" spans="1:8">
      <c r="A45" s="4"/>
      <c r="B45" s="5"/>
      <c r="C45" s="5" t="s">
        <v>63</v>
      </c>
      <c r="D45" s="5"/>
      <c r="E45" s="6"/>
      <c r="F45" s="6"/>
      <c r="G45" s="6"/>
      <c r="H45" s="6"/>
    </row>
    <row r="46" spans="1:8">
      <c r="A46" s="4">
        <v>42023</v>
      </c>
      <c r="B46" s="5"/>
      <c r="C46" s="5" t="s">
        <v>64</v>
      </c>
      <c r="D46" s="5" t="s">
        <v>65</v>
      </c>
      <c r="E46" s="6"/>
      <c r="F46" s="6"/>
      <c r="G46" s="6">
        <v>81.93</v>
      </c>
      <c r="H46" s="6"/>
    </row>
    <row r="47" spans="1:8">
      <c r="A47" s="4">
        <v>42122</v>
      </c>
      <c r="B47" s="5"/>
      <c r="C47" s="5" t="s">
        <v>66</v>
      </c>
      <c r="D47" s="5" t="s">
        <v>67</v>
      </c>
      <c r="E47" s="6"/>
      <c r="F47" s="6"/>
      <c r="G47" s="6">
        <v>65</v>
      </c>
      <c r="H47" s="6"/>
    </row>
    <row r="48" spans="1:8">
      <c r="A48" s="4"/>
      <c r="B48" s="5"/>
      <c r="C48" s="5" t="s">
        <v>68</v>
      </c>
      <c r="D48" s="5"/>
      <c r="E48" s="6"/>
      <c r="F48" s="6"/>
      <c r="G48" s="6"/>
      <c r="H48" s="6"/>
    </row>
    <row r="49" spans="1:8">
      <c r="A49" s="4">
        <v>42006</v>
      </c>
      <c r="B49" s="5"/>
      <c r="C49" s="5" t="s">
        <v>69</v>
      </c>
      <c r="D49" s="5"/>
      <c r="E49" s="6"/>
      <c r="F49" s="6"/>
      <c r="G49" s="6">
        <v>30</v>
      </c>
      <c r="H49" s="6"/>
    </row>
    <row r="50" spans="1:8">
      <c r="A50" s="4">
        <v>42023</v>
      </c>
      <c r="B50" s="5"/>
      <c r="C50" s="5" t="s">
        <v>70</v>
      </c>
      <c r="D50" s="5" t="s">
        <v>33</v>
      </c>
      <c r="E50" s="6"/>
      <c r="F50" s="6"/>
      <c r="G50" s="6">
        <v>56.51</v>
      </c>
      <c r="H50" s="6"/>
    </row>
    <row r="51" spans="1:8">
      <c r="A51" s="4">
        <v>42110</v>
      </c>
      <c r="B51" s="5"/>
      <c r="C51" s="5" t="s">
        <v>71</v>
      </c>
      <c r="D51" s="5" t="s">
        <v>11</v>
      </c>
      <c r="E51" s="6"/>
      <c r="F51" s="6"/>
      <c r="G51" s="6">
        <v>145.69</v>
      </c>
      <c r="H51" s="6"/>
    </row>
    <row r="52" spans="1:8">
      <c r="A52" s="4">
        <v>42139</v>
      </c>
      <c r="B52" s="5"/>
      <c r="C52" s="5" t="s">
        <v>73</v>
      </c>
      <c r="D52" s="5" t="s">
        <v>60</v>
      </c>
      <c r="E52" s="6"/>
      <c r="F52" s="6"/>
      <c r="G52" s="6">
        <v>35.42</v>
      </c>
      <c r="H52" s="6"/>
    </row>
    <row r="53" spans="1:8">
      <c r="A53" s="4">
        <v>42186</v>
      </c>
      <c r="B53" s="5"/>
      <c r="C53" s="5" t="s">
        <v>74</v>
      </c>
      <c r="D53" s="5" t="s">
        <v>75</v>
      </c>
      <c r="E53" s="6"/>
      <c r="F53" s="6"/>
      <c r="G53" s="6">
        <f>5.99*3</f>
        <v>17.97</v>
      </c>
      <c r="H53" s="6"/>
    </row>
    <row r="54" spans="1:8">
      <c r="A54" s="4"/>
      <c r="B54" s="5"/>
      <c r="C54" s="5" t="s">
        <v>76</v>
      </c>
      <c r="D54" s="5" t="s">
        <v>75</v>
      </c>
      <c r="E54" s="6"/>
      <c r="F54" s="6"/>
      <c r="G54" s="6">
        <v>4.99</v>
      </c>
      <c r="H54" s="6"/>
    </row>
    <row r="55" spans="1:8">
      <c r="A55" s="4"/>
      <c r="B55" s="5"/>
      <c r="C55" s="5" t="s">
        <v>77</v>
      </c>
      <c r="D55" s="5" t="s">
        <v>75</v>
      </c>
      <c r="E55" s="6"/>
      <c r="F55" s="6"/>
      <c r="G55" s="6">
        <v>3.99</v>
      </c>
      <c r="H55" s="6"/>
    </row>
    <row r="56" spans="1:8">
      <c r="A56" s="4"/>
      <c r="B56" s="5"/>
      <c r="C56" s="5" t="s">
        <v>78</v>
      </c>
      <c r="D56" s="5" t="s">
        <v>75</v>
      </c>
      <c r="E56" s="6"/>
      <c r="F56" s="6"/>
      <c r="G56" s="6">
        <v>3.99</v>
      </c>
      <c r="H56" s="6"/>
    </row>
    <row r="57" spans="1:8">
      <c r="A57" s="4"/>
      <c r="B57" s="5"/>
      <c r="C57" s="5" t="s">
        <v>79</v>
      </c>
      <c r="D57" s="5" t="s">
        <v>75</v>
      </c>
      <c r="E57" s="6"/>
      <c r="F57" s="6"/>
      <c r="G57" s="6">
        <v>11.99</v>
      </c>
      <c r="H57" s="6"/>
    </row>
    <row r="58" spans="1:8">
      <c r="A58" s="4"/>
      <c r="B58" s="5"/>
      <c r="C58" s="5" t="s">
        <v>80</v>
      </c>
      <c r="D58" s="5" t="s">
        <v>75</v>
      </c>
      <c r="E58" s="6"/>
      <c r="F58" s="6"/>
      <c r="G58" s="6">
        <v>0.99</v>
      </c>
      <c r="H58" s="6"/>
    </row>
    <row r="59" spans="1:8">
      <c r="A59" s="4"/>
      <c r="B59" s="5"/>
      <c r="C59" s="5" t="s">
        <v>81</v>
      </c>
      <c r="D59" s="5" t="s">
        <v>75</v>
      </c>
      <c r="E59" s="6"/>
      <c r="F59" s="6"/>
      <c r="G59" s="6">
        <v>4.49</v>
      </c>
      <c r="H59" s="6"/>
    </row>
    <row r="60" spans="1:8">
      <c r="A60" s="4"/>
      <c r="B60" s="5"/>
      <c r="C60" s="5" t="s">
        <v>82</v>
      </c>
      <c r="D60" s="5" t="s">
        <v>75</v>
      </c>
      <c r="E60" s="6"/>
      <c r="F60" s="6"/>
      <c r="G60" s="6">
        <v>7.99</v>
      </c>
      <c r="H60" s="6"/>
    </row>
    <row r="61" spans="1:8">
      <c r="A61" s="4"/>
      <c r="B61" s="5"/>
      <c r="C61" s="5" t="s">
        <v>83</v>
      </c>
      <c r="D61" s="5" t="s">
        <v>75</v>
      </c>
      <c r="E61" s="6"/>
      <c r="F61" s="6"/>
      <c r="G61" s="6">
        <f>2.99*4</f>
        <v>11.96</v>
      </c>
      <c r="H61" s="6"/>
    </row>
    <row r="62" spans="1:8">
      <c r="A62" s="4"/>
      <c r="B62" s="5"/>
      <c r="C62" s="5"/>
      <c r="D62" s="5"/>
      <c r="E62" s="6"/>
      <c r="F62" s="6"/>
      <c r="G62" s="6"/>
      <c r="H62" s="5"/>
    </row>
    <row r="63" spans="1:8">
      <c r="A63" s="4">
        <v>42187</v>
      </c>
      <c r="B63" s="5" t="s">
        <v>84</v>
      </c>
      <c r="C63" s="5" t="s">
        <v>85</v>
      </c>
      <c r="D63" s="5" t="s">
        <v>86</v>
      </c>
      <c r="E63" s="6">
        <v>62.66</v>
      </c>
      <c r="F63" s="6"/>
      <c r="G63" s="6"/>
      <c r="H63" s="5"/>
    </row>
    <row r="64" spans="1:8">
      <c r="A64" s="4">
        <v>42212</v>
      </c>
      <c r="B64" s="5"/>
      <c r="C64" s="5" t="s">
        <v>87</v>
      </c>
      <c r="D64" s="5" t="s">
        <v>88</v>
      </c>
      <c r="E64" s="6">
        <v>18.54</v>
      </c>
      <c r="F64" s="6"/>
      <c r="G64" s="6"/>
      <c r="H64" s="5"/>
    </row>
    <row r="65" spans="1:8">
      <c r="A65" s="4">
        <v>42227</v>
      </c>
      <c r="B65" s="5"/>
      <c r="C65" s="5" t="s">
        <v>89</v>
      </c>
      <c r="D65" s="5" t="s">
        <v>90</v>
      </c>
      <c r="E65" s="6">
        <v>55</v>
      </c>
      <c r="F65" s="6"/>
      <c r="G65" s="6"/>
      <c r="H65" s="6">
        <v>18</v>
      </c>
    </row>
    <row r="66" spans="1:8">
      <c r="A66" s="4">
        <v>42248</v>
      </c>
      <c r="B66" s="5"/>
      <c r="C66" s="5" t="s">
        <v>91</v>
      </c>
      <c r="D66" s="5"/>
      <c r="E66" s="6"/>
      <c r="F66" s="6"/>
      <c r="G66" s="6">
        <v>20</v>
      </c>
      <c r="H66" s="6"/>
    </row>
    <row r="67" spans="1:8">
      <c r="A67" s="4"/>
      <c r="B67" s="5"/>
      <c r="C67" s="5" t="s">
        <v>92</v>
      </c>
      <c r="D67" s="5"/>
      <c r="E67" s="6"/>
      <c r="F67" s="6"/>
      <c r="G67" s="6"/>
      <c r="H67" s="6"/>
    </row>
    <row r="68" spans="1:8">
      <c r="A68" s="4"/>
      <c r="B68" s="5"/>
      <c r="C68" s="5" t="s">
        <v>93</v>
      </c>
      <c r="D68" s="5"/>
      <c r="E68" s="6"/>
      <c r="F68" s="6"/>
      <c r="G68" s="6"/>
      <c r="H68" s="6"/>
    </row>
    <row r="69" spans="1:8">
      <c r="A69" s="4"/>
      <c r="B69" s="5"/>
      <c r="C69" s="5" t="s">
        <v>94</v>
      </c>
      <c r="D69" s="5"/>
      <c r="E69" s="6"/>
      <c r="F69" s="6"/>
      <c r="G69" s="6">
        <v>20</v>
      </c>
      <c r="H69" s="6"/>
    </row>
    <row r="70" spans="1:8">
      <c r="A70" s="4"/>
      <c r="B70" s="5"/>
      <c r="C70" s="5" t="s">
        <v>95</v>
      </c>
      <c r="D70" s="5"/>
      <c r="E70" s="6"/>
      <c r="F70" s="6"/>
      <c r="G70" s="6">
        <v>4</v>
      </c>
      <c r="H70" s="6"/>
    </row>
    <row r="71" spans="1:8">
      <c r="A71" s="4"/>
      <c r="B71" s="5"/>
      <c r="C71" s="5" t="s">
        <v>96</v>
      </c>
      <c r="D71" s="5"/>
      <c r="E71" s="6"/>
      <c r="F71" s="6"/>
      <c r="G71" s="6">
        <v>6</v>
      </c>
      <c r="H71" s="6"/>
    </row>
    <row r="72" spans="1:8">
      <c r="A72" s="4"/>
      <c r="B72" s="5"/>
      <c r="C72" s="5" t="s">
        <v>97</v>
      </c>
      <c r="D72" s="5"/>
      <c r="E72" s="6"/>
      <c r="F72" s="6"/>
      <c r="G72" s="6">
        <v>5</v>
      </c>
      <c r="H72" s="6"/>
    </row>
    <row r="73" spans="1:8">
      <c r="A73" s="4"/>
      <c r="B73" s="5"/>
      <c r="C73" s="5" t="s">
        <v>98</v>
      </c>
      <c r="D73" s="5"/>
      <c r="E73" s="6"/>
      <c r="F73" s="6"/>
      <c r="G73" s="6">
        <v>4</v>
      </c>
      <c r="H73" s="6"/>
    </row>
    <row r="74" spans="1:8">
      <c r="A74" s="4"/>
      <c r="B74" s="5"/>
      <c r="C74" s="5" t="s">
        <v>99</v>
      </c>
      <c r="D74" s="5"/>
      <c r="E74" s="6"/>
      <c r="F74" s="6"/>
      <c r="G74" s="6">
        <v>4</v>
      </c>
      <c r="H74" s="6"/>
    </row>
    <row r="75" spans="1:8">
      <c r="A75" s="4"/>
      <c r="B75" s="5"/>
      <c r="C75" s="5" t="s">
        <v>100</v>
      </c>
      <c r="D75" s="6"/>
      <c r="E75" s="6">
        <v>25</v>
      </c>
      <c r="F75" s="6"/>
      <c r="G75" s="6"/>
      <c r="H75" s="6"/>
    </row>
    <row r="76" spans="1:8">
      <c r="A76" s="4"/>
      <c r="B76" s="4"/>
      <c r="C76" s="5" t="s">
        <v>101</v>
      </c>
      <c r="D76" s="5"/>
      <c r="E76" s="6">
        <v>60</v>
      </c>
      <c r="F76" s="6"/>
      <c r="G76" s="6"/>
      <c r="H76" s="6"/>
    </row>
    <row r="77" spans="1:8">
      <c r="A77" s="4">
        <f>A2+1</f>
        <v>42270</v>
      </c>
      <c r="B77" s="4"/>
      <c r="C77" s="5" t="s">
        <v>102</v>
      </c>
      <c r="D77" s="5" t="s">
        <v>103</v>
      </c>
      <c r="E77" s="6">
        <v>41.98</v>
      </c>
      <c r="F77" s="6"/>
      <c r="G77" s="6"/>
      <c r="H77" s="6"/>
    </row>
    <row r="78" spans="1:8">
      <c r="A78" s="4">
        <f t="shared" ref="A78:A119" si="0">A77+1</f>
        <v>42271</v>
      </c>
      <c r="B78" s="4"/>
      <c r="C78" s="5" t="s">
        <v>104</v>
      </c>
      <c r="D78" s="5"/>
      <c r="E78" s="6">
        <v>150</v>
      </c>
      <c r="F78" s="6"/>
      <c r="G78" s="6"/>
      <c r="H78" s="6"/>
    </row>
    <row r="79" spans="1:8">
      <c r="A79" s="4">
        <f>A78+1</f>
        <v>42272</v>
      </c>
      <c r="B79" s="4"/>
      <c r="C79" s="5" t="s">
        <v>105</v>
      </c>
      <c r="D79" s="5"/>
      <c r="E79" s="6">
        <v>20</v>
      </c>
      <c r="F79" s="6"/>
      <c r="G79" s="6"/>
      <c r="H79" s="6"/>
    </row>
    <row r="80" spans="1:8">
      <c r="A80" s="4">
        <f t="shared" si="0"/>
        <v>42273</v>
      </c>
      <c r="B80" s="4"/>
      <c r="C80" s="5" t="s">
        <v>106</v>
      </c>
      <c r="D80" s="5" t="s">
        <v>107</v>
      </c>
      <c r="E80" s="6">
        <v>55</v>
      </c>
      <c r="F80" s="6"/>
      <c r="G80" s="6"/>
      <c r="H80" s="6"/>
    </row>
    <row r="81" spans="1:8">
      <c r="A81" s="4">
        <f t="shared" si="0"/>
        <v>42274</v>
      </c>
      <c r="B81" s="4"/>
      <c r="C81" s="5" t="s">
        <v>1</v>
      </c>
      <c r="D81" s="5"/>
      <c r="E81" s="6"/>
      <c r="F81" s="6"/>
      <c r="G81" s="6"/>
      <c r="H81" s="6"/>
    </row>
    <row r="82" spans="1:8">
      <c r="A82" s="4">
        <f>A81+1</f>
        <v>42275</v>
      </c>
      <c r="B82" s="5"/>
      <c r="C82" s="5" t="s">
        <v>108</v>
      </c>
      <c r="D82" s="5" t="s">
        <v>109</v>
      </c>
      <c r="E82" s="6">
        <v>30.04</v>
      </c>
      <c r="F82" s="6"/>
      <c r="G82" s="6"/>
      <c r="H82" s="5"/>
    </row>
    <row r="83" spans="1:8">
      <c r="A83" s="4"/>
      <c r="B83" s="4"/>
      <c r="C83" s="5"/>
      <c r="D83" s="5"/>
      <c r="E83" s="6"/>
      <c r="F83" s="6"/>
      <c r="G83" s="6"/>
      <c r="H83" s="6"/>
    </row>
    <row r="84" spans="1:8">
      <c r="A84" s="4">
        <f>A82+1</f>
        <v>42276</v>
      </c>
      <c r="B84" s="4"/>
      <c r="C84" s="5" t="s">
        <v>110</v>
      </c>
      <c r="D84" s="5" t="s">
        <v>11</v>
      </c>
      <c r="E84" s="6"/>
      <c r="F84" s="6"/>
      <c r="G84" s="6"/>
      <c r="H84" s="6"/>
    </row>
    <row r="85" spans="1:8">
      <c r="A85" s="4">
        <f t="shared" si="0"/>
        <v>42277</v>
      </c>
      <c r="B85" s="4"/>
      <c r="C85" s="5" t="s">
        <v>111</v>
      </c>
      <c r="D85" s="5" t="s">
        <v>7</v>
      </c>
      <c r="E85" s="6"/>
      <c r="F85" s="6"/>
      <c r="G85" s="6"/>
      <c r="H85" s="6"/>
    </row>
    <row r="86" spans="1:8">
      <c r="A86" s="4">
        <f t="shared" si="0"/>
        <v>42278</v>
      </c>
      <c r="B86" s="4"/>
      <c r="C86" s="5" t="s">
        <v>112</v>
      </c>
      <c r="D86" s="5"/>
      <c r="E86" s="6"/>
      <c r="F86" s="6"/>
      <c r="G86" s="6"/>
      <c r="H86" s="6"/>
    </row>
    <row r="87" spans="1:8">
      <c r="A87" s="4">
        <f t="shared" si="0"/>
        <v>42279</v>
      </c>
      <c r="B87" s="4"/>
      <c r="C87" s="5" t="s">
        <v>113</v>
      </c>
      <c r="D87" s="5"/>
      <c r="E87" s="6"/>
      <c r="F87" s="6"/>
      <c r="G87" s="6"/>
      <c r="H87" s="6"/>
    </row>
    <row r="88" spans="1:8">
      <c r="A88" s="4">
        <f t="shared" si="0"/>
        <v>42280</v>
      </c>
      <c r="B88" s="4"/>
      <c r="C88" s="5" t="s">
        <v>49</v>
      </c>
      <c r="D88" s="5" t="s">
        <v>50</v>
      </c>
      <c r="E88" s="6"/>
      <c r="F88" s="6"/>
      <c r="G88" s="6">
        <v>152.97999999999999</v>
      </c>
      <c r="H88" s="6"/>
    </row>
    <row r="89" spans="1:8">
      <c r="A89" s="4">
        <f t="shared" si="0"/>
        <v>42281</v>
      </c>
      <c r="B89" s="4"/>
      <c r="C89" s="5" t="s">
        <v>51</v>
      </c>
      <c r="D89" s="5" t="s">
        <v>22</v>
      </c>
      <c r="E89" s="6"/>
      <c r="F89" s="6"/>
      <c r="G89" s="6">
        <v>25</v>
      </c>
      <c r="H89" s="6" t="s">
        <v>1</v>
      </c>
    </row>
    <row r="90" spans="1:8">
      <c r="A90" s="4">
        <f t="shared" si="0"/>
        <v>42282</v>
      </c>
      <c r="B90" s="4"/>
      <c r="C90" s="5" t="s">
        <v>52</v>
      </c>
      <c r="D90" s="5" t="s">
        <v>22</v>
      </c>
      <c r="E90" s="6"/>
      <c r="F90" s="6"/>
      <c r="G90" s="6">
        <v>16</v>
      </c>
      <c r="H90" s="6" t="s">
        <v>1</v>
      </c>
    </row>
    <row r="91" spans="1:8">
      <c r="A91" s="4">
        <f t="shared" si="0"/>
        <v>42283</v>
      </c>
      <c r="B91" s="4"/>
      <c r="C91" s="5" t="s">
        <v>53</v>
      </c>
      <c r="D91" s="8" t="s">
        <v>54</v>
      </c>
      <c r="E91" s="6"/>
      <c r="F91" s="6"/>
      <c r="G91" s="6">
        <v>45</v>
      </c>
      <c r="H91" s="6"/>
    </row>
    <row r="92" spans="1:8">
      <c r="A92" s="4">
        <f t="shared" si="0"/>
        <v>42284</v>
      </c>
      <c r="B92" s="4"/>
      <c r="C92" s="5" t="s">
        <v>55</v>
      </c>
      <c r="D92" s="5" t="s">
        <v>22</v>
      </c>
      <c r="E92" s="6">
        <v>20</v>
      </c>
      <c r="F92" s="6"/>
      <c r="G92" s="6"/>
      <c r="H92" s="6"/>
    </row>
    <row r="93" spans="1:8">
      <c r="A93" s="4">
        <f t="shared" si="0"/>
        <v>42285</v>
      </c>
      <c r="B93" s="4"/>
      <c r="C93" s="5" t="s">
        <v>114</v>
      </c>
      <c r="D93" s="5" t="s">
        <v>115</v>
      </c>
      <c r="E93" s="6">
        <v>65.39</v>
      </c>
      <c r="F93" s="6"/>
      <c r="G93" s="6"/>
      <c r="H93" s="6"/>
    </row>
    <row r="94" spans="1:8">
      <c r="A94" s="4">
        <f t="shared" si="0"/>
        <v>42286</v>
      </c>
      <c r="B94" s="4"/>
      <c r="C94" s="5" t="s">
        <v>116</v>
      </c>
      <c r="D94" s="5" t="s">
        <v>109</v>
      </c>
      <c r="E94" s="6">
        <v>51.44</v>
      </c>
      <c r="F94" s="6"/>
      <c r="G94" s="6"/>
      <c r="H94" s="6"/>
    </row>
    <row r="95" spans="1:8">
      <c r="A95" s="4">
        <f t="shared" si="0"/>
        <v>42287</v>
      </c>
      <c r="B95" s="4"/>
      <c r="C95" s="5" t="s">
        <v>117</v>
      </c>
      <c r="D95" s="5" t="s">
        <v>118</v>
      </c>
      <c r="E95" s="6">
        <v>46.09</v>
      </c>
      <c r="F95" s="6"/>
      <c r="G95" s="6"/>
      <c r="H95" s="6"/>
    </row>
    <row r="96" spans="1:8">
      <c r="A96" s="4">
        <f t="shared" si="0"/>
        <v>42288</v>
      </c>
      <c r="B96" s="4"/>
      <c r="C96" s="5" t="s">
        <v>119</v>
      </c>
      <c r="D96" s="5" t="s">
        <v>120</v>
      </c>
      <c r="E96" s="6">
        <v>31.66</v>
      </c>
      <c r="F96" s="6"/>
      <c r="G96" s="6"/>
      <c r="H96" s="6"/>
    </row>
    <row r="97" spans="1:8">
      <c r="A97" s="4">
        <f t="shared" si="0"/>
        <v>42289</v>
      </c>
      <c r="B97" s="4"/>
      <c r="C97" s="5" t="s">
        <v>121</v>
      </c>
      <c r="D97" s="5" t="s">
        <v>122</v>
      </c>
      <c r="E97" s="6">
        <v>56.85</v>
      </c>
      <c r="F97" s="6"/>
      <c r="G97" s="6"/>
      <c r="H97" s="6"/>
    </row>
    <row r="98" spans="1:8">
      <c r="A98" s="4">
        <f t="shared" si="0"/>
        <v>42290</v>
      </c>
      <c r="B98" s="4"/>
      <c r="C98" s="5"/>
      <c r="D98" s="8"/>
      <c r="E98" s="6" t="s">
        <v>1</v>
      </c>
      <c r="F98" s="6"/>
      <c r="G98" s="6"/>
      <c r="H98" s="6"/>
    </row>
    <row r="99" spans="1:8">
      <c r="A99" s="4">
        <f t="shared" si="0"/>
        <v>42291</v>
      </c>
      <c r="B99" s="4"/>
      <c r="C99" s="5" t="s">
        <v>123</v>
      </c>
      <c r="D99" s="5" t="s">
        <v>65</v>
      </c>
      <c r="E99" s="6">
        <v>78.55</v>
      </c>
      <c r="F99" s="6"/>
      <c r="G99" s="6"/>
      <c r="H99" s="6"/>
    </row>
    <row r="100" spans="1:8">
      <c r="A100" s="4">
        <f t="shared" si="0"/>
        <v>42292</v>
      </c>
      <c r="B100" s="4"/>
      <c r="C100" s="5" t="s">
        <v>124</v>
      </c>
      <c r="D100" s="5"/>
      <c r="E100" s="6" t="s">
        <v>1</v>
      </c>
      <c r="F100" s="6"/>
      <c r="G100" s="6"/>
      <c r="H100" s="6"/>
    </row>
    <row r="101" spans="1:8">
      <c r="A101" s="4">
        <f t="shared" si="0"/>
        <v>42293</v>
      </c>
      <c r="B101" s="4"/>
      <c r="C101" s="5" t="s">
        <v>125</v>
      </c>
      <c r="D101" s="5"/>
      <c r="E101" s="6" t="s">
        <v>1</v>
      </c>
      <c r="F101" s="6"/>
      <c r="G101" s="6"/>
      <c r="H101" s="6"/>
    </row>
    <row r="102" spans="1:8">
      <c r="A102" s="4">
        <f t="shared" si="0"/>
        <v>42294</v>
      </c>
      <c r="B102" s="4"/>
      <c r="C102" s="5" t="s">
        <v>126</v>
      </c>
      <c r="D102" s="5"/>
      <c r="E102" s="6" t="s">
        <v>1</v>
      </c>
      <c r="F102" s="6"/>
      <c r="G102" s="6"/>
      <c r="H102" s="6"/>
    </row>
    <row r="103" spans="1:8">
      <c r="A103" s="4">
        <f t="shared" si="0"/>
        <v>42295</v>
      </c>
      <c r="B103" s="4"/>
      <c r="C103" s="5" t="s">
        <v>127</v>
      </c>
      <c r="D103" s="5"/>
      <c r="E103" s="6" t="s">
        <v>1</v>
      </c>
      <c r="F103" s="6"/>
      <c r="G103" s="6"/>
      <c r="H103" s="6"/>
    </row>
    <row r="104" spans="1:8">
      <c r="A104" s="4">
        <f t="shared" si="0"/>
        <v>42296</v>
      </c>
      <c r="B104" s="4"/>
      <c r="C104" s="5" t="s">
        <v>128</v>
      </c>
      <c r="D104" s="5"/>
      <c r="E104" s="6">
        <v>20</v>
      </c>
      <c r="F104" s="6"/>
      <c r="G104" s="6"/>
      <c r="H104" s="6"/>
    </row>
    <row r="105" spans="1:8">
      <c r="A105" s="4">
        <f t="shared" si="0"/>
        <v>42297</v>
      </c>
      <c r="B105" s="4"/>
      <c r="C105" s="5" t="s">
        <v>130</v>
      </c>
      <c r="D105" s="5"/>
      <c r="E105" s="6">
        <v>200</v>
      </c>
      <c r="F105" s="6"/>
      <c r="G105" s="6"/>
      <c r="H105" s="6"/>
    </row>
    <row r="106" spans="1:8">
      <c r="A106" s="4">
        <f t="shared" si="0"/>
        <v>42298</v>
      </c>
      <c r="B106" s="4"/>
      <c r="C106" s="5" t="s">
        <v>131</v>
      </c>
      <c r="D106" s="5" t="s">
        <v>132</v>
      </c>
      <c r="E106" s="6">
        <v>255</v>
      </c>
      <c r="F106" s="6"/>
      <c r="G106" s="6"/>
      <c r="H106" s="6"/>
    </row>
    <row r="107" spans="1:8">
      <c r="A107" s="4">
        <f t="shared" si="0"/>
        <v>42299</v>
      </c>
      <c r="B107" s="4"/>
      <c r="C107" s="5" t="s">
        <v>133</v>
      </c>
      <c r="D107" s="5" t="s">
        <v>72</v>
      </c>
      <c r="E107" s="6">
        <v>75</v>
      </c>
      <c r="F107" s="6"/>
      <c r="G107" s="6"/>
      <c r="H107" s="6"/>
    </row>
    <row r="108" spans="1:8">
      <c r="A108" s="4">
        <v>42320</v>
      </c>
      <c r="B108" s="5"/>
      <c r="C108" s="5" t="s">
        <v>116</v>
      </c>
      <c r="D108" s="5" t="s">
        <v>109</v>
      </c>
      <c r="E108" s="6">
        <v>51.44</v>
      </c>
      <c r="F108" s="6"/>
      <c r="G108" s="6"/>
      <c r="H108" s="5"/>
    </row>
    <row r="109" spans="1:8">
      <c r="A109" s="4">
        <v>42320</v>
      </c>
      <c r="B109" s="5"/>
      <c r="C109" s="5" t="s">
        <v>117</v>
      </c>
      <c r="D109" s="5" t="s">
        <v>118</v>
      </c>
      <c r="E109" s="6">
        <v>46.09</v>
      </c>
      <c r="F109" s="6"/>
      <c r="G109" s="6"/>
      <c r="H109" s="5"/>
    </row>
    <row r="110" spans="1:8">
      <c r="A110" s="4">
        <v>42320</v>
      </c>
      <c r="B110" s="5"/>
      <c r="C110" s="5" t="s">
        <v>134</v>
      </c>
      <c r="D110" s="5" t="s">
        <v>109</v>
      </c>
      <c r="E110" s="6">
        <v>30.04</v>
      </c>
      <c r="F110" s="6"/>
      <c r="G110" s="6"/>
      <c r="H110" s="5"/>
    </row>
    <row r="111" spans="1:8">
      <c r="A111" s="4">
        <v>42335</v>
      </c>
      <c r="B111" s="5"/>
      <c r="C111" s="5" t="s">
        <v>135</v>
      </c>
      <c r="D111" s="5" t="s">
        <v>136</v>
      </c>
      <c r="E111" s="6">
        <v>10.25</v>
      </c>
      <c r="F111" s="6"/>
      <c r="G111" s="6"/>
      <c r="H111" s="5"/>
    </row>
    <row r="112" spans="1:8">
      <c r="A112" s="4">
        <v>42321</v>
      </c>
      <c r="B112" s="5"/>
      <c r="C112" s="5" t="s">
        <v>119</v>
      </c>
      <c r="D112" s="5" t="s">
        <v>120</v>
      </c>
      <c r="E112" s="6">
        <v>31.66</v>
      </c>
      <c r="F112" s="6"/>
      <c r="G112" s="6"/>
      <c r="H112" s="5"/>
    </row>
    <row r="113" spans="1:8">
      <c r="A113" s="4">
        <f>A112+1</f>
        <v>42322</v>
      </c>
      <c r="B113" s="5"/>
      <c r="C113" s="5" t="s">
        <v>121</v>
      </c>
      <c r="D113" s="5" t="s">
        <v>122</v>
      </c>
      <c r="E113" s="6">
        <v>56.85</v>
      </c>
      <c r="F113" s="6"/>
      <c r="G113" s="6"/>
      <c r="H113" s="5"/>
    </row>
    <row r="114" spans="1:8">
      <c r="A114" s="4">
        <v>42294</v>
      </c>
      <c r="B114" s="5"/>
      <c r="C114" s="5" t="s">
        <v>137</v>
      </c>
      <c r="D114" s="5" t="s">
        <v>138</v>
      </c>
      <c r="E114" s="6">
        <v>73.84</v>
      </c>
      <c r="F114" s="6"/>
      <c r="G114" s="6"/>
      <c r="H114" s="5"/>
    </row>
    <row r="115" spans="1:8">
      <c r="A115" s="4">
        <v>42320</v>
      </c>
      <c r="B115" s="4"/>
      <c r="C115" s="5" t="s">
        <v>139</v>
      </c>
      <c r="D115" s="5" t="s">
        <v>109</v>
      </c>
      <c r="E115" s="6">
        <v>51.44</v>
      </c>
      <c r="F115" s="6"/>
      <c r="G115" s="6"/>
      <c r="H115" s="6"/>
    </row>
    <row r="116" spans="1:8">
      <c r="A116" s="4">
        <f>A107+1</f>
        <v>42300</v>
      </c>
      <c r="B116" s="4"/>
      <c r="C116" s="5" t="s">
        <v>140</v>
      </c>
      <c r="D116" s="5" t="s">
        <v>33</v>
      </c>
      <c r="E116" s="6">
        <v>55</v>
      </c>
      <c r="F116" s="6"/>
      <c r="G116" s="6"/>
      <c r="H116" s="6"/>
    </row>
    <row r="117" spans="1:8">
      <c r="A117" s="4">
        <f t="shared" si="0"/>
        <v>42301</v>
      </c>
      <c r="B117" s="4"/>
      <c r="C117" s="5" t="s">
        <v>141</v>
      </c>
      <c r="D117" s="5" t="s">
        <v>142</v>
      </c>
      <c r="E117" s="6">
        <v>35</v>
      </c>
      <c r="F117" s="6"/>
      <c r="G117" s="6"/>
      <c r="H117" s="6"/>
    </row>
    <row r="118" spans="1:8">
      <c r="A118" s="4">
        <f t="shared" si="0"/>
        <v>42302</v>
      </c>
      <c r="B118" s="4"/>
      <c r="C118" s="5" t="s">
        <v>143</v>
      </c>
      <c r="D118" s="5" t="s">
        <v>144</v>
      </c>
      <c r="E118" s="6">
        <v>45.02</v>
      </c>
      <c r="F118" s="6"/>
      <c r="G118" s="6"/>
      <c r="H118" s="6"/>
    </row>
    <row r="119" spans="1:8">
      <c r="A119" s="4">
        <f t="shared" si="0"/>
        <v>42303</v>
      </c>
      <c r="B119" s="4"/>
      <c r="C119" s="5" t="s">
        <v>145</v>
      </c>
      <c r="D119" s="5" t="s">
        <v>144</v>
      </c>
      <c r="E119" s="6">
        <v>84.48</v>
      </c>
      <c r="F119" s="6"/>
      <c r="G119" s="6"/>
      <c r="H119" s="6"/>
    </row>
    <row r="120" spans="1:8">
      <c r="A120" s="4">
        <v>42328</v>
      </c>
      <c r="B120" s="4"/>
      <c r="C120" s="5" t="s">
        <v>146</v>
      </c>
      <c r="D120" s="5" t="s">
        <v>132</v>
      </c>
      <c r="E120" s="6">
        <v>99.98</v>
      </c>
      <c r="F120" s="6"/>
      <c r="G120" s="6"/>
      <c r="H120" s="6"/>
    </row>
    <row r="121" spans="1:8">
      <c r="A121" s="4">
        <v>42328</v>
      </c>
      <c r="B121" s="4"/>
      <c r="C121" s="5" t="s">
        <v>147</v>
      </c>
      <c r="D121" s="5" t="s">
        <v>148</v>
      </c>
      <c r="E121" s="6">
        <v>11</v>
      </c>
      <c r="F121" s="6"/>
      <c r="G121" s="6"/>
      <c r="H121" s="6"/>
    </row>
    <row r="122" spans="1:8">
      <c r="A122" s="4">
        <f t="shared" ref="A122:A148" si="1">A121+1</f>
        <v>42329</v>
      </c>
      <c r="B122" s="4"/>
      <c r="C122" s="5" t="s">
        <v>149</v>
      </c>
      <c r="D122" s="5" t="s">
        <v>148</v>
      </c>
      <c r="E122" s="6">
        <v>12</v>
      </c>
      <c r="F122" s="6"/>
      <c r="G122" s="6"/>
      <c r="H122" s="6"/>
    </row>
    <row r="123" spans="1:8">
      <c r="A123" s="4">
        <f t="shared" si="1"/>
        <v>42330</v>
      </c>
      <c r="B123" s="4"/>
      <c r="C123" s="5"/>
      <c r="D123" s="5"/>
      <c r="E123" s="6"/>
      <c r="F123" s="6"/>
      <c r="G123" s="6"/>
      <c r="H123" s="6"/>
    </row>
    <row r="124" spans="1:8" ht="25">
      <c r="A124" s="4">
        <f t="shared" si="1"/>
        <v>42331</v>
      </c>
      <c r="B124" s="4"/>
      <c r="C124" s="7" t="s">
        <v>150</v>
      </c>
      <c r="D124" s="5" t="s">
        <v>3</v>
      </c>
      <c r="E124" s="6">
        <v>59.04</v>
      </c>
      <c r="F124" s="6"/>
      <c r="G124" s="6"/>
      <c r="H124" s="6"/>
    </row>
    <row r="125" spans="1:8">
      <c r="A125" s="4">
        <f t="shared" si="1"/>
        <v>42332</v>
      </c>
      <c r="B125" s="4"/>
      <c r="C125" s="5" t="s">
        <v>151</v>
      </c>
      <c r="D125" s="5" t="s">
        <v>103</v>
      </c>
      <c r="E125" s="6">
        <v>58.73</v>
      </c>
      <c r="F125" s="6"/>
      <c r="G125" s="6"/>
      <c r="H125" s="6"/>
    </row>
    <row r="126" spans="1:8" ht="25">
      <c r="A126" s="4">
        <f t="shared" si="1"/>
        <v>42333</v>
      </c>
      <c r="B126" s="4"/>
      <c r="C126" s="7" t="s">
        <v>152</v>
      </c>
      <c r="D126" s="5" t="s">
        <v>115</v>
      </c>
      <c r="E126" s="6">
        <v>101.51</v>
      </c>
      <c r="F126" s="6"/>
      <c r="G126" s="6">
        <v>88.4</v>
      </c>
      <c r="H126" s="6">
        <v>13.1</v>
      </c>
    </row>
    <row r="127" spans="1:8">
      <c r="A127" s="4">
        <f t="shared" si="1"/>
        <v>42334</v>
      </c>
      <c r="B127" s="4"/>
      <c r="C127" s="5" t="s">
        <v>153</v>
      </c>
      <c r="D127" s="5" t="s">
        <v>154</v>
      </c>
      <c r="E127" s="6">
        <v>46.92</v>
      </c>
      <c r="F127" s="6"/>
      <c r="G127" s="6"/>
      <c r="H127" s="6"/>
    </row>
    <row r="128" spans="1:8" ht="49">
      <c r="A128" s="4">
        <f t="shared" si="1"/>
        <v>42335</v>
      </c>
      <c r="B128" s="4"/>
      <c r="C128" s="7" t="s">
        <v>155</v>
      </c>
      <c r="D128" s="5" t="s">
        <v>154</v>
      </c>
      <c r="E128" s="6">
        <v>205.83</v>
      </c>
      <c r="F128" s="6"/>
      <c r="G128" s="6"/>
      <c r="H128" s="6"/>
    </row>
    <row r="129" spans="1:8">
      <c r="A129" s="4">
        <f t="shared" si="1"/>
        <v>42336</v>
      </c>
      <c r="B129" s="4"/>
      <c r="C129" s="5" t="s">
        <v>156</v>
      </c>
      <c r="D129" s="5" t="s">
        <v>157</v>
      </c>
      <c r="E129" s="6">
        <v>20</v>
      </c>
      <c r="F129" s="6"/>
      <c r="G129" s="6"/>
      <c r="H129" s="6"/>
    </row>
    <row r="130" spans="1:8">
      <c r="A130" s="4">
        <f t="shared" si="1"/>
        <v>42337</v>
      </c>
      <c r="B130" s="4"/>
      <c r="C130" s="5" t="s">
        <v>158</v>
      </c>
      <c r="D130" s="5" t="s">
        <v>11</v>
      </c>
      <c r="E130" s="6">
        <v>18.45</v>
      </c>
      <c r="F130" s="6"/>
      <c r="G130" s="6"/>
      <c r="H130" s="6"/>
    </row>
    <row r="131" spans="1:8">
      <c r="A131" s="4">
        <f t="shared" si="1"/>
        <v>42338</v>
      </c>
      <c r="B131" s="4"/>
      <c r="C131" s="5" t="s">
        <v>159</v>
      </c>
      <c r="D131" s="5" t="s">
        <v>160</v>
      </c>
      <c r="E131" s="6">
        <v>24.18</v>
      </c>
      <c r="F131" s="6"/>
      <c r="G131" s="6"/>
      <c r="H131" s="6"/>
    </row>
    <row r="132" spans="1:8">
      <c r="A132" s="4">
        <f t="shared" si="1"/>
        <v>42339</v>
      </c>
      <c r="B132" s="4"/>
      <c r="C132" s="5" t="s">
        <v>161</v>
      </c>
      <c r="D132" s="5" t="s">
        <v>144</v>
      </c>
      <c r="E132" s="6">
        <v>18.5</v>
      </c>
      <c r="F132" s="6"/>
      <c r="G132" s="6"/>
      <c r="H132" s="6"/>
    </row>
    <row r="133" spans="1:8">
      <c r="A133" s="4">
        <f t="shared" si="1"/>
        <v>42340</v>
      </c>
      <c r="B133" s="4"/>
      <c r="C133" s="5" t="s">
        <v>162</v>
      </c>
      <c r="D133" s="5" t="s">
        <v>163</v>
      </c>
      <c r="E133" s="6">
        <v>8</v>
      </c>
      <c r="F133" s="6"/>
      <c r="G133" s="6"/>
      <c r="H133" s="6"/>
    </row>
    <row r="134" spans="1:8">
      <c r="A134" s="4">
        <f t="shared" si="1"/>
        <v>42341</v>
      </c>
      <c r="B134" s="4"/>
      <c r="C134" s="5" t="s">
        <v>164</v>
      </c>
      <c r="D134" s="5" t="s">
        <v>165</v>
      </c>
      <c r="E134" s="6">
        <v>350</v>
      </c>
      <c r="F134" s="6"/>
      <c r="G134" s="6"/>
      <c r="H134" s="6"/>
    </row>
    <row r="135" spans="1:8">
      <c r="A135" s="4">
        <f t="shared" si="1"/>
        <v>42342</v>
      </c>
      <c r="B135" s="4"/>
      <c r="C135" s="5" t="s">
        <v>166</v>
      </c>
      <c r="D135" s="5"/>
      <c r="E135" s="6">
        <v>40</v>
      </c>
      <c r="F135" s="6"/>
      <c r="G135" s="6"/>
      <c r="H135" s="6"/>
    </row>
    <row r="136" spans="1:8">
      <c r="A136" s="4">
        <f t="shared" si="1"/>
        <v>42343</v>
      </c>
      <c r="B136" s="4"/>
      <c r="C136" s="5" t="s">
        <v>167</v>
      </c>
      <c r="D136" s="5" t="s">
        <v>168</v>
      </c>
      <c r="E136" s="6">
        <v>150</v>
      </c>
      <c r="F136" s="6"/>
      <c r="G136" s="6"/>
      <c r="H136" s="6"/>
    </row>
    <row r="137" spans="1:8">
      <c r="A137" s="4">
        <f t="shared" si="1"/>
        <v>42344</v>
      </c>
      <c r="B137" s="4"/>
      <c r="C137" s="5" t="s">
        <v>169</v>
      </c>
      <c r="D137" s="5" t="s">
        <v>170</v>
      </c>
      <c r="E137" s="6"/>
      <c r="F137" s="6"/>
      <c r="G137" s="6">
        <v>216</v>
      </c>
      <c r="H137" s="6"/>
    </row>
    <row r="138" spans="1:8">
      <c r="A138" s="4">
        <f t="shared" si="1"/>
        <v>42345</v>
      </c>
      <c r="B138" s="4"/>
      <c r="C138" s="5" t="s">
        <v>171</v>
      </c>
      <c r="D138" s="5" t="s">
        <v>3</v>
      </c>
      <c r="E138" s="6">
        <v>41.87</v>
      </c>
      <c r="F138" s="6"/>
      <c r="G138" s="6"/>
      <c r="H138" s="6"/>
    </row>
    <row r="139" spans="1:8" ht="25">
      <c r="A139" s="4">
        <f t="shared" si="1"/>
        <v>42346</v>
      </c>
      <c r="B139" s="4"/>
      <c r="C139" s="7" t="s">
        <v>172</v>
      </c>
      <c r="D139" s="5" t="s">
        <v>173</v>
      </c>
      <c r="E139" s="6">
        <v>58</v>
      </c>
      <c r="F139" s="6"/>
      <c r="G139" s="6"/>
      <c r="H139" s="6"/>
    </row>
    <row r="140" spans="1:8">
      <c r="A140" s="4">
        <f t="shared" si="1"/>
        <v>42347</v>
      </c>
      <c r="B140" s="4"/>
      <c r="C140" s="5" t="s">
        <v>174</v>
      </c>
      <c r="D140" s="5" t="s">
        <v>154</v>
      </c>
      <c r="E140" s="6">
        <v>42.29</v>
      </c>
      <c r="F140" s="6"/>
      <c r="G140" s="6"/>
      <c r="H140" s="6"/>
    </row>
    <row r="141" spans="1:8">
      <c r="A141" s="4">
        <f t="shared" si="1"/>
        <v>42348</v>
      </c>
      <c r="B141" s="4"/>
      <c r="C141" s="5" t="s">
        <v>175</v>
      </c>
      <c r="D141" s="5"/>
      <c r="E141" s="6"/>
      <c r="F141" s="6"/>
      <c r="G141" s="6"/>
      <c r="H141" s="6"/>
    </row>
    <row r="142" spans="1:8" ht="25">
      <c r="A142" s="4">
        <f t="shared" si="1"/>
        <v>42349</v>
      </c>
      <c r="B142" s="4"/>
      <c r="C142" s="7" t="s">
        <v>176</v>
      </c>
      <c r="D142" s="5"/>
      <c r="E142" s="6"/>
      <c r="F142" s="6"/>
      <c r="G142" s="6"/>
      <c r="H142" s="6"/>
    </row>
    <row r="143" spans="1:8" ht="85">
      <c r="A143" s="4">
        <f t="shared" si="1"/>
        <v>42350</v>
      </c>
      <c r="B143" s="4"/>
      <c r="C143" s="7" t="s">
        <v>177</v>
      </c>
      <c r="D143" s="5"/>
      <c r="E143" s="6"/>
      <c r="F143" s="6"/>
      <c r="G143" s="6"/>
      <c r="H143" s="6"/>
    </row>
    <row r="144" spans="1:8" ht="61">
      <c r="A144" s="4">
        <f t="shared" si="1"/>
        <v>42351</v>
      </c>
      <c r="B144" s="4"/>
      <c r="C144" s="7" t="s">
        <v>178</v>
      </c>
      <c r="D144" s="5"/>
      <c r="E144" s="6"/>
      <c r="F144" s="6"/>
      <c r="G144" s="6"/>
      <c r="H144" s="6"/>
    </row>
    <row r="145" spans="1:8" ht="25">
      <c r="A145" s="4">
        <f t="shared" si="1"/>
        <v>42352</v>
      </c>
      <c r="B145" s="4"/>
      <c r="C145" s="7" t="s">
        <v>179</v>
      </c>
      <c r="D145" s="5"/>
      <c r="E145" s="6"/>
      <c r="F145" s="6"/>
      <c r="G145" s="6"/>
      <c r="H145" s="6"/>
    </row>
    <row r="146" spans="1:8">
      <c r="A146" s="4">
        <f t="shared" si="1"/>
        <v>42353</v>
      </c>
      <c r="B146" s="4"/>
      <c r="C146" s="5"/>
      <c r="D146" s="5"/>
      <c r="E146" s="6"/>
      <c r="F146" s="6"/>
      <c r="G146" s="6"/>
      <c r="H146" s="6"/>
    </row>
    <row r="147" spans="1:8" ht="37">
      <c r="A147" s="4">
        <f t="shared" si="1"/>
        <v>42354</v>
      </c>
      <c r="B147" s="4"/>
      <c r="C147" s="7" t="s">
        <v>180</v>
      </c>
      <c r="D147" s="5"/>
      <c r="E147" s="6"/>
      <c r="F147" s="6"/>
      <c r="G147" s="6"/>
      <c r="H147" s="6"/>
    </row>
    <row r="148" spans="1:8">
      <c r="A148" s="4">
        <f t="shared" si="1"/>
        <v>42355</v>
      </c>
      <c r="B148" s="4"/>
      <c r="C148" s="5" t="s">
        <v>181</v>
      </c>
      <c r="D148" s="5"/>
      <c r="E148" s="6">
        <v>30</v>
      </c>
      <c r="F148" s="6"/>
      <c r="G148" s="6"/>
      <c r="H148" s="6"/>
    </row>
    <row r="149" spans="1:8">
      <c r="A149" s="4">
        <v>42666</v>
      </c>
      <c r="B149" s="4"/>
      <c r="C149" s="5" t="s">
        <v>182</v>
      </c>
      <c r="D149" s="5"/>
      <c r="E149" s="6"/>
      <c r="F149" s="6"/>
      <c r="G149" s="6"/>
      <c r="H149" s="6"/>
    </row>
    <row r="150" spans="1:8">
      <c r="A150" s="4">
        <v>42667</v>
      </c>
      <c r="B150" s="4"/>
      <c r="C150" s="5" t="s">
        <v>183</v>
      </c>
      <c r="D150" s="5" t="s">
        <v>88</v>
      </c>
      <c r="E150" s="6">
        <v>141.11000000000001</v>
      </c>
      <c r="F150" s="6"/>
      <c r="G150" s="6"/>
      <c r="H150" s="6"/>
    </row>
    <row r="151" spans="1:8">
      <c r="A151" s="4">
        <v>42758</v>
      </c>
      <c r="B151" s="4"/>
      <c r="C151" s="7" t="s">
        <v>184</v>
      </c>
      <c r="D151" s="5" t="s">
        <v>185</v>
      </c>
      <c r="E151" s="6">
        <v>6</v>
      </c>
      <c r="F151" s="6"/>
      <c r="G151" s="6"/>
      <c r="H151" s="6"/>
    </row>
    <row r="152" spans="1:8">
      <c r="A152" s="4" t="s">
        <v>187</v>
      </c>
      <c r="B152" s="4"/>
      <c r="C152" s="7" t="s">
        <v>188</v>
      </c>
      <c r="D152" s="5" t="s">
        <v>189</v>
      </c>
      <c r="E152" s="6">
        <v>23</v>
      </c>
      <c r="F152" s="6"/>
      <c r="G152" s="6"/>
      <c r="H152" s="6"/>
    </row>
    <row r="153" spans="1:8">
      <c r="A153" s="4">
        <v>42931</v>
      </c>
      <c r="B153" s="4"/>
      <c r="C153" s="7" t="s">
        <v>190</v>
      </c>
      <c r="D153" s="5"/>
      <c r="E153" s="6">
        <v>5</v>
      </c>
      <c r="F153" s="6"/>
      <c r="G153" s="6"/>
      <c r="H153" s="6"/>
    </row>
    <row r="154" spans="1:8">
      <c r="A154" s="4">
        <v>42931</v>
      </c>
      <c r="B154" s="4"/>
      <c r="C154" s="7" t="s">
        <v>191</v>
      </c>
      <c r="D154" s="5"/>
      <c r="E154" s="6">
        <v>1</v>
      </c>
      <c r="F154" s="6"/>
      <c r="G154" s="6"/>
      <c r="H154" s="6"/>
    </row>
    <row r="155" spans="1:8">
      <c r="A155" s="4">
        <v>42942</v>
      </c>
      <c r="B155" s="4"/>
      <c r="C155" s="7" t="s">
        <v>192</v>
      </c>
      <c r="D155" s="5" t="s">
        <v>193</v>
      </c>
      <c r="E155" s="6">
        <v>282</v>
      </c>
      <c r="F155" s="6"/>
      <c r="G155" s="6"/>
      <c r="H155" s="6"/>
    </row>
    <row r="156" spans="1:8">
      <c r="A156" s="4">
        <v>42949</v>
      </c>
      <c r="B156" s="4"/>
      <c r="C156" s="7" t="s">
        <v>194</v>
      </c>
      <c r="D156" s="5" t="s">
        <v>195</v>
      </c>
      <c r="E156" s="6">
        <v>160</v>
      </c>
      <c r="F156" s="6"/>
      <c r="G156" s="6"/>
      <c r="H156" s="6"/>
    </row>
    <row r="157" spans="1:8">
      <c r="A157" s="4">
        <v>43005</v>
      </c>
      <c r="B157" s="4"/>
      <c r="C157" s="5" t="s">
        <v>196</v>
      </c>
      <c r="D157" s="5"/>
      <c r="E157" s="6">
        <v>254</v>
      </c>
      <c r="F157" s="6"/>
      <c r="G157" s="6"/>
      <c r="H157" s="6"/>
    </row>
    <row r="158" spans="1:8">
      <c r="A158" s="4">
        <v>43009</v>
      </c>
      <c r="B158" s="4"/>
      <c r="C158" s="5" t="s">
        <v>197</v>
      </c>
      <c r="D158" s="5"/>
      <c r="E158" s="6">
        <v>132</v>
      </c>
      <c r="F158" s="6"/>
      <c r="G158" s="6"/>
      <c r="H158" s="6"/>
    </row>
    <row r="159" spans="1:8">
      <c r="A159" s="4">
        <v>43040</v>
      </c>
      <c r="B159" s="4"/>
      <c r="C159" s="9" t="s">
        <v>198</v>
      </c>
      <c r="D159" s="5" t="s">
        <v>199</v>
      </c>
      <c r="E159" s="6">
        <v>435.99</v>
      </c>
      <c r="F159" s="6"/>
      <c r="G159" s="6"/>
      <c r="H159" s="6"/>
    </row>
    <row r="160" spans="1:8">
      <c r="A160" s="4">
        <v>43059</v>
      </c>
      <c r="B160" s="4"/>
      <c r="C160" s="7" t="s">
        <v>200</v>
      </c>
      <c r="D160" s="5" t="s">
        <v>201</v>
      </c>
      <c r="E160" s="6">
        <v>1500</v>
      </c>
      <c r="F160" s="6"/>
      <c r="G160" s="6"/>
      <c r="H160" s="6"/>
    </row>
    <row r="161" spans="1:8">
      <c r="A161" s="4">
        <v>43059</v>
      </c>
      <c r="B161" s="4"/>
      <c r="C161" s="7" t="s">
        <v>202</v>
      </c>
      <c r="D161" s="5" t="s">
        <v>11</v>
      </c>
      <c r="E161" s="6">
        <v>110</v>
      </c>
      <c r="F161" s="6"/>
      <c r="G161" s="6"/>
      <c r="H161" s="6"/>
    </row>
    <row r="162" spans="1:8">
      <c r="A162" s="4">
        <v>43059</v>
      </c>
      <c r="B162" s="4"/>
      <c r="C162" s="7" t="s">
        <v>203</v>
      </c>
      <c r="D162" s="5" t="s">
        <v>11</v>
      </c>
      <c r="E162" s="6">
        <v>200</v>
      </c>
      <c r="F162" s="6"/>
      <c r="G162" s="6"/>
      <c r="H162" s="6"/>
    </row>
    <row r="163" spans="1:8">
      <c r="A163" s="4">
        <v>43123</v>
      </c>
      <c r="B163" s="4"/>
      <c r="C163" s="7" t="s">
        <v>204</v>
      </c>
      <c r="D163" s="5" t="s">
        <v>205</v>
      </c>
      <c r="E163" s="6">
        <v>1121</v>
      </c>
      <c r="F163" s="6"/>
      <c r="G163" s="6"/>
      <c r="H163" s="6"/>
    </row>
    <row r="164" spans="1:8">
      <c r="A164" s="4">
        <v>43123</v>
      </c>
      <c r="B164" s="4"/>
      <c r="C164" s="7" t="s">
        <v>206</v>
      </c>
      <c r="D164" s="5" t="s">
        <v>129</v>
      </c>
      <c r="E164" s="6">
        <v>218</v>
      </c>
      <c r="F164" s="6"/>
      <c r="G164" s="6"/>
      <c r="H164" s="6"/>
    </row>
    <row r="165" spans="1:8">
      <c r="A165" s="4">
        <v>43124</v>
      </c>
      <c r="B165" s="4"/>
      <c r="C165" s="7" t="s">
        <v>207</v>
      </c>
      <c r="D165" s="5" t="s">
        <v>208</v>
      </c>
      <c r="E165" s="6">
        <v>11.93</v>
      </c>
      <c r="F165" s="6"/>
      <c r="G165" s="6"/>
      <c r="H165" s="6"/>
    </row>
    <row r="166" spans="1:8">
      <c r="A166" s="4">
        <v>43126</v>
      </c>
      <c r="B166" s="4"/>
      <c r="C166" s="7" t="s">
        <v>209</v>
      </c>
      <c r="D166" s="5" t="s">
        <v>208</v>
      </c>
      <c r="E166" s="6">
        <v>53.31</v>
      </c>
      <c r="F166" s="6"/>
      <c r="G166" s="6"/>
      <c r="H166" s="6"/>
    </row>
    <row r="167" spans="1:8">
      <c r="A167" s="4">
        <v>43127</v>
      </c>
      <c r="B167" s="4"/>
      <c r="C167" s="5" t="s">
        <v>210</v>
      </c>
      <c r="D167" s="5" t="s">
        <v>189</v>
      </c>
      <c r="E167" s="6">
        <v>33.89</v>
      </c>
      <c r="F167" s="6"/>
      <c r="G167" s="6"/>
      <c r="H167" s="6"/>
    </row>
    <row r="168" spans="1:8">
      <c r="A168" s="4">
        <v>43128</v>
      </c>
      <c r="B168" s="4"/>
      <c r="C168" s="5" t="s">
        <v>211</v>
      </c>
      <c r="D168" s="5" t="s">
        <v>208</v>
      </c>
      <c r="E168" s="6">
        <v>43.37</v>
      </c>
      <c r="F168" s="6"/>
      <c r="G168" s="6"/>
      <c r="H168" s="6"/>
    </row>
    <row r="169" spans="1:8">
      <c r="A169" s="4">
        <v>43127</v>
      </c>
      <c r="B169" s="4"/>
      <c r="C169" s="5" t="s">
        <v>212</v>
      </c>
      <c r="D169" s="5" t="s">
        <v>208</v>
      </c>
      <c r="E169" s="6">
        <v>6.18</v>
      </c>
      <c r="F169" s="6"/>
      <c r="G169" s="6"/>
      <c r="H169" s="6"/>
    </row>
    <row r="170" spans="1:8">
      <c r="A170" s="4">
        <v>43130</v>
      </c>
      <c r="B170" s="4"/>
      <c r="C170" s="5" t="s">
        <v>213</v>
      </c>
      <c r="D170" s="5" t="s">
        <v>208</v>
      </c>
      <c r="E170" s="6">
        <v>41.44</v>
      </c>
      <c r="F170" s="6"/>
      <c r="G170" s="6"/>
      <c r="H170" s="6"/>
    </row>
    <row r="171" spans="1:8">
      <c r="A171" s="4">
        <v>43132</v>
      </c>
      <c r="B171" s="4"/>
      <c r="C171" s="9" t="s">
        <v>166</v>
      </c>
      <c r="D171" s="5" t="s">
        <v>214</v>
      </c>
      <c r="E171" s="6">
        <v>75</v>
      </c>
      <c r="F171" s="6"/>
      <c r="G171" s="6"/>
      <c r="H171" s="6"/>
    </row>
    <row r="172" spans="1:8" ht="49">
      <c r="A172" s="4">
        <v>43136</v>
      </c>
      <c r="B172" s="4"/>
      <c r="C172" s="10" t="s">
        <v>215</v>
      </c>
      <c r="D172" s="5" t="s">
        <v>193</v>
      </c>
      <c r="E172" s="6">
        <v>23</v>
      </c>
      <c r="F172" s="6"/>
      <c r="G172" s="6"/>
      <c r="H172" s="6"/>
    </row>
    <row r="173" spans="1:8">
      <c r="A173" s="4">
        <v>43137</v>
      </c>
      <c r="B173" s="4"/>
      <c r="C173" s="9" t="s">
        <v>216</v>
      </c>
      <c r="D173" s="5" t="s">
        <v>217</v>
      </c>
      <c r="E173" s="6">
        <v>16</v>
      </c>
      <c r="F173" s="6"/>
      <c r="G173" s="6"/>
      <c r="H173" s="6"/>
    </row>
    <row r="174" spans="1:8">
      <c r="A174" s="4">
        <v>43143</v>
      </c>
      <c r="B174" s="4"/>
      <c r="C174" s="9" t="s">
        <v>218</v>
      </c>
      <c r="D174" s="5" t="s">
        <v>186</v>
      </c>
      <c r="E174" s="6">
        <v>50</v>
      </c>
      <c r="F174" s="6"/>
      <c r="G174" s="6"/>
      <c r="H174" s="6"/>
    </row>
    <row r="175" spans="1:8">
      <c r="A175" s="4">
        <v>43144</v>
      </c>
      <c r="B175" s="4"/>
      <c r="C175" s="9" t="s">
        <v>219</v>
      </c>
      <c r="D175" s="5" t="s">
        <v>220</v>
      </c>
      <c r="E175" s="6">
        <v>500</v>
      </c>
      <c r="F175" s="6"/>
      <c r="G175" s="6"/>
      <c r="H175" s="6"/>
    </row>
    <row r="176" spans="1:8">
      <c r="A176" s="4">
        <v>43146</v>
      </c>
      <c r="B176" s="4"/>
      <c r="C176" s="9" t="s">
        <v>221</v>
      </c>
      <c r="D176" s="5" t="s">
        <v>189</v>
      </c>
      <c r="E176" s="6">
        <v>4</v>
      </c>
      <c r="F176" s="6"/>
      <c r="G176" s="6"/>
      <c r="H176" s="6"/>
    </row>
    <row r="177" spans="1:8">
      <c r="A177" s="4" t="s">
        <v>222</v>
      </c>
      <c r="B177" s="4"/>
      <c r="C177" s="9" t="s">
        <v>223</v>
      </c>
      <c r="D177" s="5" t="s">
        <v>129</v>
      </c>
      <c r="E177" s="6">
        <v>303</v>
      </c>
      <c r="F177" s="6"/>
      <c r="G177" s="6"/>
      <c r="H177" s="6"/>
    </row>
    <row r="178" spans="1:8">
      <c r="A178" s="4">
        <v>43147</v>
      </c>
      <c r="B178" s="4"/>
      <c r="C178" s="9" t="s">
        <v>224</v>
      </c>
      <c r="D178" s="5" t="s">
        <v>225</v>
      </c>
      <c r="E178" s="6">
        <v>92</v>
      </c>
      <c r="F178" s="6"/>
      <c r="G178" s="6"/>
      <c r="H178" s="6"/>
    </row>
    <row r="179" spans="1:8">
      <c r="A179" s="4">
        <v>43150</v>
      </c>
      <c r="B179" s="4"/>
      <c r="C179" s="9" t="s">
        <v>226</v>
      </c>
      <c r="D179" s="5" t="s">
        <v>227</v>
      </c>
      <c r="E179" s="6">
        <v>22</v>
      </c>
      <c r="F179" s="6"/>
      <c r="G179" s="6"/>
      <c r="H179" s="6"/>
    </row>
    <row r="180" spans="1:8">
      <c r="A180" s="4">
        <v>43155</v>
      </c>
      <c r="B180" s="4"/>
      <c r="C180" s="9" t="s">
        <v>228</v>
      </c>
      <c r="D180" s="5" t="s">
        <v>120</v>
      </c>
      <c r="E180" s="6">
        <v>7.82</v>
      </c>
      <c r="F180" s="6"/>
      <c r="G180" s="6"/>
      <c r="H180" s="6"/>
    </row>
    <row r="181" spans="1:8">
      <c r="A181" s="4">
        <v>43156</v>
      </c>
      <c r="B181" s="4"/>
      <c r="C181" s="9" t="s">
        <v>229</v>
      </c>
      <c r="D181" s="5" t="s">
        <v>230</v>
      </c>
      <c r="E181" s="6">
        <v>23.12</v>
      </c>
      <c r="F181" s="6"/>
      <c r="G181" s="6"/>
      <c r="H181" s="6"/>
    </row>
    <row r="182" spans="1:8">
      <c r="A182" s="4">
        <v>43162</v>
      </c>
      <c r="B182" s="4"/>
      <c r="C182" s="9" t="s">
        <v>231</v>
      </c>
      <c r="D182" s="5" t="s">
        <v>9</v>
      </c>
      <c r="E182" s="6">
        <v>34.57</v>
      </c>
      <c r="F182" s="6"/>
      <c r="G182" s="6"/>
      <c r="H182" s="6"/>
    </row>
    <row r="183" spans="1:8">
      <c r="A183" s="4">
        <v>43164</v>
      </c>
      <c r="B183" s="4"/>
      <c r="C183" s="9" t="s">
        <v>232</v>
      </c>
      <c r="D183" s="5" t="s">
        <v>217</v>
      </c>
      <c r="E183" s="6">
        <v>13.82</v>
      </c>
      <c r="F183" s="6"/>
      <c r="G183" s="6"/>
      <c r="H183" s="6"/>
    </row>
    <row r="184" spans="1:8">
      <c r="A184" s="4">
        <v>43164</v>
      </c>
      <c r="B184" s="4"/>
      <c r="C184" s="9" t="s">
        <v>233</v>
      </c>
      <c r="D184" s="11" t="s">
        <v>234</v>
      </c>
      <c r="E184" s="6">
        <v>41.47</v>
      </c>
      <c r="F184" s="6"/>
      <c r="G184" s="6"/>
      <c r="H184" s="6"/>
    </row>
    <row r="185" spans="1:8">
      <c r="A185" s="4">
        <v>43164</v>
      </c>
      <c r="B185" s="4"/>
      <c r="C185" s="9" t="s">
        <v>235</v>
      </c>
      <c r="D185" s="5" t="s">
        <v>65</v>
      </c>
      <c r="E185" s="6">
        <v>529.19000000000005</v>
      </c>
      <c r="F185" s="6"/>
      <c r="G185" s="6"/>
      <c r="H185" s="6"/>
    </row>
    <row r="186" spans="1:8">
      <c r="A186" s="4">
        <v>43164</v>
      </c>
      <c r="B186" s="4"/>
      <c r="C186" s="9" t="s">
        <v>236</v>
      </c>
      <c r="D186" s="5" t="s">
        <v>193</v>
      </c>
      <c r="E186" s="6">
        <v>51.01</v>
      </c>
      <c r="F186" s="6"/>
      <c r="G186" s="6"/>
      <c r="H186" s="6"/>
    </row>
    <row r="187" spans="1:8">
      <c r="A187" s="4">
        <v>43167</v>
      </c>
      <c r="B187" s="4"/>
      <c r="C187" s="9" t="s">
        <v>237</v>
      </c>
      <c r="D187" s="5" t="s">
        <v>238</v>
      </c>
      <c r="E187" s="6">
        <v>3.3</v>
      </c>
      <c r="F187" s="6"/>
      <c r="G187" s="6"/>
      <c r="H187" s="6"/>
    </row>
    <row r="188" spans="1:8">
      <c r="A188" s="4">
        <v>43169</v>
      </c>
      <c r="B188" s="4"/>
      <c r="C188" s="9" t="s">
        <v>239</v>
      </c>
      <c r="D188" s="5" t="s">
        <v>240</v>
      </c>
      <c r="E188" s="6">
        <v>37.5</v>
      </c>
      <c r="F188" s="6"/>
      <c r="G188" s="6"/>
      <c r="H188" s="6"/>
    </row>
    <row r="189" spans="1:8">
      <c r="A189" s="4">
        <v>43185</v>
      </c>
      <c r="B189" s="4"/>
      <c r="C189" s="9" t="s">
        <v>241</v>
      </c>
      <c r="D189" s="5" t="s">
        <v>230</v>
      </c>
      <c r="E189" s="6">
        <v>44.1</v>
      </c>
      <c r="F189" s="6"/>
      <c r="G189" s="6"/>
      <c r="H189" s="6"/>
    </row>
    <row r="190" spans="1:8">
      <c r="A190" s="4">
        <v>43187</v>
      </c>
      <c r="B190" s="4"/>
      <c r="C190" s="9" t="s">
        <v>242</v>
      </c>
      <c r="D190" s="5" t="s">
        <v>9</v>
      </c>
      <c r="E190" s="6">
        <v>11.01</v>
      </c>
      <c r="F190" s="6"/>
      <c r="G190" s="6"/>
      <c r="H190" s="6"/>
    </row>
    <row r="191" spans="1:8">
      <c r="A191" s="4">
        <v>43186</v>
      </c>
      <c r="B191" s="4"/>
      <c r="C191" s="9" t="s">
        <v>243</v>
      </c>
      <c r="D191" s="5" t="s">
        <v>5</v>
      </c>
      <c r="E191" s="6">
        <v>16.53</v>
      </c>
      <c r="F191" s="6"/>
      <c r="G191" s="6"/>
      <c r="H191" s="6"/>
    </row>
    <row r="192" spans="1:8">
      <c r="A192" s="4">
        <v>43192</v>
      </c>
      <c r="B192" s="4"/>
      <c r="C192" s="9" t="s">
        <v>244</v>
      </c>
      <c r="D192" s="5" t="s">
        <v>9</v>
      </c>
      <c r="E192" s="6">
        <v>11.01</v>
      </c>
      <c r="F192" s="6"/>
      <c r="G192" s="6"/>
      <c r="H192" s="6"/>
    </row>
    <row r="193" spans="1:8">
      <c r="A193" s="4">
        <v>43199</v>
      </c>
      <c r="B193" s="4"/>
      <c r="C193" s="9" t="s">
        <v>245</v>
      </c>
      <c r="D193" s="5" t="s">
        <v>246</v>
      </c>
      <c r="E193" s="6">
        <v>352.3</v>
      </c>
      <c r="F193" s="6"/>
      <c r="G193" s="6"/>
      <c r="H193" s="6"/>
    </row>
    <row r="194" spans="1:8">
      <c r="A194" s="4">
        <v>43207</v>
      </c>
      <c r="B194" s="4"/>
      <c r="C194" s="9" t="s">
        <v>247</v>
      </c>
      <c r="D194" s="5" t="s">
        <v>189</v>
      </c>
      <c r="E194" s="6">
        <v>13.19</v>
      </c>
      <c r="F194" s="6"/>
      <c r="G194" s="6"/>
      <c r="H194" s="6"/>
    </row>
    <row r="195" spans="1:8">
      <c r="A195" s="4">
        <v>43208</v>
      </c>
      <c r="B195" s="4"/>
      <c r="C195" s="9" t="s">
        <v>248</v>
      </c>
      <c r="D195" s="5" t="s">
        <v>193</v>
      </c>
      <c r="E195" s="6">
        <v>14.56</v>
      </c>
      <c r="F195" s="6"/>
      <c r="G195" s="6"/>
      <c r="H195" s="6"/>
    </row>
    <row r="196" spans="1:8">
      <c r="A196" s="4">
        <v>43213</v>
      </c>
      <c r="B196" s="4"/>
      <c r="C196" s="9" t="s">
        <v>249</v>
      </c>
      <c r="D196" s="5" t="s">
        <v>9</v>
      </c>
      <c r="E196" s="6">
        <v>11.01</v>
      </c>
      <c r="F196" s="6"/>
      <c r="G196" s="6"/>
      <c r="H196" s="6"/>
    </row>
    <row r="197" spans="1:8">
      <c r="A197" s="4">
        <v>43216</v>
      </c>
      <c r="B197" s="4"/>
      <c r="C197" s="9" t="s">
        <v>250</v>
      </c>
      <c r="D197" s="5" t="s">
        <v>251</v>
      </c>
      <c r="E197" s="6">
        <v>50.57</v>
      </c>
      <c r="F197" s="6"/>
      <c r="G197" s="6"/>
      <c r="H197" s="6"/>
    </row>
    <row r="198" spans="1:8">
      <c r="A198" s="4">
        <v>43217</v>
      </c>
      <c r="B198" s="4"/>
      <c r="C198" s="9" t="s">
        <v>230</v>
      </c>
      <c r="D198" s="5" t="s">
        <v>252</v>
      </c>
      <c r="E198" s="6">
        <v>10.46</v>
      </c>
      <c r="F198" s="6"/>
      <c r="G198" s="6"/>
      <c r="H198" s="6"/>
    </row>
    <row r="199" spans="1:8" ht="25">
      <c r="A199" s="4">
        <v>43221</v>
      </c>
      <c r="B199" s="4"/>
      <c r="C199" s="10" t="s">
        <v>253</v>
      </c>
      <c r="D199" s="5" t="s">
        <v>246</v>
      </c>
      <c r="E199" s="6">
        <v>93.75</v>
      </c>
      <c r="F199" s="6"/>
      <c r="G199" s="6"/>
      <c r="H199" s="6"/>
    </row>
    <row r="200" spans="1:8">
      <c r="A200" s="4">
        <v>43221</v>
      </c>
      <c r="B200" s="4"/>
      <c r="C200" s="9" t="s">
        <v>254</v>
      </c>
      <c r="D200" s="5" t="s">
        <v>208</v>
      </c>
      <c r="E200" s="6">
        <v>8.76</v>
      </c>
      <c r="F200" s="6"/>
      <c r="G200" s="6"/>
      <c r="H200" s="6"/>
    </row>
    <row r="201" spans="1:8">
      <c r="A201" s="4">
        <v>43222</v>
      </c>
      <c r="B201" s="4"/>
      <c r="C201" s="9" t="s">
        <v>255</v>
      </c>
      <c r="D201" s="5" t="s">
        <v>189</v>
      </c>
      <c r="E201" s="6">
        <v>5.48</v>
      </c>
      <c r="F201" s="6"/>
      <c r="G201" s="6"/>
      <c r="H201" s="6"/>
    </row>
    <row r="202" spans="1:8">
      <c r="A202" s="4">
        <v>43227</v>
      </c>
      <c r="B202" s="4"/>
      <c r="C202" s="9" t="s">
        <v>256</v>
      </c>
      <c r="D202" s="5" t="s">
        <v>257</v>
      </c>
      <c r="E202" s="6">
        <v>51.32</v>
      </c>
      <c r="F202" s="6"/>
      <c r="G202" s="6"/>
      <c r="H202" s="6"/>
    </row>
    <row r="203" spans="1:8">
      <c r="A203" s="4">
        <v>43236</v>
      </c>
      <c r="B203" s="4"/>
      <c r="C203" s="9" t="s">
        <v>258</v>
      </c>
      <c r="D203" s="5" t="s">
        <v>189</v>
      </c>
      <c r="E203" s="6">
        <v>28</v>
      </c>
      <c r="F203" s="6"/>
      <c r="G203" s="6"/>
      <c r="H203" s="6"/>
    </row>
    <row r="204" spans="1:8">
      <c r="A204" s="4">
        <v>43270</v>
      </c>
      <c r="B204" s="4"/>
      <c r="C204" s="9" t="s">
        <v>259</v>
      </c>
      <c r="D204" s="5" t="s">
        <v>5</v>
      </c>
      <c r="E204" s="6">
        <v>28.64</v>
      </c>
      <c r="F204" s="6"/>
      <c r="G204" s="6"/>
      <c r="H204" s="6"/>
    </row>
    <row r="205" spans="1:8">
      <c r="A205" s="4">
        <v>43270</v>
      </c>
      <c r="B205" s="4"/>
      <c r="C205" s="9" t="s">
        <v>260</v>
      </c>
      <c r="D205" s="5" t="s">
        <v>261</v>
      </c>
      <c r="E205" s="6">
        <v>939</v>
      </c>
      <c r="F205" s="6"/>
      <c r="G205" s="6"/>
      <c r="H205" s="6"/>
    </row>
    <row r="206" spans="1:8">
      <c r="A206" s="4">
        <v>43271</v>
      </c>
      <c r="B206" s="4"/>
      <c r="C206" s="9" t="s">
        <v>262</v>
      </c>
      <c r="D206" s="5" t="s">
        <v>263</v>
      </c>
      <c r="E206" s="6">
        <v>1000</v>
      </c>
      <c r="F206" s="6"/>
      <c r="G206" s="6"/>
      <c r="H206" s="6"/>
    </row>
    <row r="207" spans="1:8">
      <c r="A207" s="4">
        <v>43276</v>
      </c>
      <c r="B207" s="4"/>
      <c r="C207" s="9" t="s">
        <v>264</v>
      </c>
      <c r="D207" s="5" t="s">
        <v>142</v>
      </c>
      <c r="E207" s="6">
        <v>77.12</v>
      </c>
      <c r="F207" s="6"/>
      <c r="G207" s="6"/>
      <c r="H207" s="6"/>
    </row>
    <row r="208" spans="1:8" ht="25">
      <c r="A208" s="4">
        <v>43291</v>
      </c>
      <c r="B208" s="4"/>
      <c r="C208" s="10" t="s">
        <v>265</v>
      </c>
      <c r="D208" s="5" t="s">
        <v>266</v>
      </c>
      <c r="E208" s="6">
        <v>300</v>
      </c>
      <c r="F208" s="6"/>
      <c r="G208" s="6"/>
      <c r="H208" s="6"/>
    </row>
    <row r="209" spans="1:8">
      <c r="A209" s="4">
        <v>43296</v>
      </c>
      <c r="B209" s="4"/>
      <c r="C209" s="9" t="s">
        <v>267</v>
      </c>
      <c r="D209" s="5" t="s">
        <v>33</v>
      </c>
      <c r="E209" s="6">
        <v>35.97</v>
      </c>
      <c r="F209" s="6"/>
      <c r="G209" s="6"/>
      <c r="H209" s="6"/>
    </row>
    <row r="210" spans="1:8">
      <c r="A210" s="4">
        <v>43297</v>
      </c>
      <c r="B210" s="4"/>
      <c r="C210" s="9" t="s">
        <v>268</v>
      </c>
      <c r="D210" s="5" t="s">
        <v>269</v>
      </c>
      <c r="E210" s="6">
        <v>29.25</v>
      </c>
      <c r="F210" s="6"/>
      <c r="G210" s="6"/>
      <c r="H210" s="6"/>
    </row>
    <row r="211" spans="1:8">
      <c r="A211" s="4">
        <v>43297</v>
      </c>
      <c r="B211" s="4"/>
      <c r="C211" s="9" t="s">
        <v>270</v>
      </c>
      <c r="D211" s="5" t="s">
        <v>271</v>
      </c>
      <c r="E211" s="6">
        <v>67.7</v>
      </c>
      <c r="F211" s="6"/>
      <c r="G211" s="6"/>
      <c r="H211" s="6"/>
    </row>
    <row r="212" spans="1:8">
      <c r="A212" s="4">
        <v>43298</v>
      </c>
      <c r="B212" s="4"/>
      <c r="C212" s="9" t="s">
        <v>272</v>
      </c>
      <c r="D212" s="5" t="s">
        <v>33</v>
      </c>
      <c r="E212" s="6">
        <v>46.41</v>
      </c>
      <c r="F212" s="6"/>
      <c r="G212" s="6"/>
      <c r="H212" s="6"/>
    </row>
    <row r="213" spans="1:8">
      <c r="A213" s="4">
        <v>43303</v>
      </c>
      <c r="B213" s="4"/>
      <c r="C213" s="9" t="s">
        <v>273</v>
      </c>
      <c r="D213" s="5" t="s">
        <v>9</v>
      </c>
      <c r="E213" s="6">
        <v>11.88</v>
      </c>
      <c r="F213" s="6"/>
      <c r="G213" s="6"/>
      <c r="H213" s="6"/>
    </row>
    <row r="214" spans="1:8">
      <c r="A214" s="4">
        <v>43305</v>
      </c>
      <c r="B214" s="4"/>
      <c r="C214" s="9" t="s">
        <v>274</v>
      </c>
      <c r="D214" s="5" t="s">
        <v>9</v>
      </c>
      <c r="E214" s="6">
        <v>6.6</v>
      </c>
      <c r="F214" s="6"/>
      <c r="G214" s="6"/>
      <c r="H214" s="6"/>
    </row>
    <row r="215" spans="1:8">
      <c r="A215" s="4">
        <v>43305</v>
      </c>
      <c r="B215" s="4"/>
      <c r="C215" s="9" t="s">
        <v>275</v>
      </c>
      <c r="D215" s="5" t="s">
        <v>189</v>
      </c>
      <c r="E215" s="6">
        <v>2.16</v>
      </c>
      <c r="F215" s="6"/>
      <c r="G215" s="6"/>
      <c r="H215" s="6"/>
    </row>
    <row r="216" spans="1:8">
      <c r="A216" s="4">
        <v>43302</v>
      </c>
      <c r="B216" s="4"/>
      <c r="C216" s="9" t="s">
        <v>276</v>
      </c>
      <c r="D216" s="5" t="s">
        <v>193</v>
      </c>
      <c r="E216" s="6">
        <v>14.63</v>
      </c>
      <c r="F216" s="6"/>
      <c r="G216" s="6"/>
      <c r="H216" s="6"/>
    </row>
    <row r="217" spans="1:8" ht="25">
      <c r="A217" s="4">
        <v>43312</v>
      </c>
      <c r="B217" s="4"/>
      <c r="C217" s="10" t="s">
        <v>277</v>
      </c>
      <c r="D217" s="5" t="s">
        <v>278</v>
      </c>
      <c r="E217" s="6">
        <v>88.49</v>
      </c>
      <c r="F217" s="6"/>
      <c r="G217" s="6"/>
      <c r="H217" s="6"/>
    </row>
    <row r="218" spans="1:8">
      <c r="A218" s="4">
        <v>43314</v>
      </c>
      <c r="B218" s="4"/>
      <c r="C218" s="9" t="s">
        <v>279</v>
      </c>
      <c r="D218" s="5" t="s">
        <v>280</v>
      </c>
      <c r="E218" s="6">
        <v>190</v>
      </c>
      <c r="F218" s="6"/>
      <c r="G218" s="6"/>
      <c r="H218" s="6"/>
    </row>
    <row r="219" spans="1:8">
      <c r="A219" s="4">
        <v>43319</v>
      </c>
      <c r="B219" s="4"/>
      <c r="C219" s="9" t="s">
        <v>281</v>
      </c>
      <c r="D219" s="5" t="s">
        <v>9</v>
      </c>
      <c r="E219" s="6">
        <v>12.45</v>
      </c>
      <c r="F219" s="6"/>
      <c r="G219" s="6"/>
      <c r="H219" s="6"/>
    </row>
    <row r="220" spans="1:8">
      <c r="A220" s="4">
        <v>43323</v>
      </c>
      <c r="B220" s="4"/>
      <c r="C220" s="9" t="s">
        <v>282</v>
      </c>
      <c r="D220" s="5" t="s">
        <v>283</v>
      </c>
      <c r="E220" s="6">
        <v>13.12</v>
      </c>
      <c r="F220" s="6"/>
      <c r="G220" s="6"/>
      <c r="H220" s="6"/>
    </row>
    <row r="221" spans="1:8">
      <c r="A221" s="4">
        <v>43327</v>
      </c>
      <c r="B221" s="4"/>
      <c r="C221" s="9" t="s">
        <v>284</v>
      </c>
      <c r="D221" s="5" t="s">
        <v>285</v>
      </c>
      <c r="E221" s="6">
        <v>1259.3800000000001</v>
      </c>
      <c r="F221" s="6"/>
      <c r="G221" s="6"/>
      <c r="H221" s="6"/>
    </row>
    <row r="222" spans="1:8">
      <c r="A222" s="4">
        <v>43328</v>
      </c>
      <c r="B222" s="4"/>
      <c r="C222" s="9" t="s">
        <v>286</v>
      </c>
      <c r="D222" s="5" t="s">
        <v>163</v>
      </c>
      <c r="E222" s="6">
        <v>11.23</v>
      </c>
      <c r="F222" s="6"/>
      <c r="G222" s="6"/>
      <c r="H222" s="6"/>
    </row>
    <row r="223" spans="1:8">
      <c r="A223" s="4">
        <v>43330</v>
      </c>
      <c r="B223" s="4"/>
      <c r="C223" s="9" t="s">
        <v>287</v>
      </c>
      <c r="D223" s="5" t="s">
        <v>186</v>
      </c>
      <c r="E223" s="6">
        <v>9.9</v>
      </c>
      <c r="F223" s="6"/>
      <c r="G223" s="6"/>
      <c r="H223" s="6"/>
    </row>
    <row r="224" spans="1:8">
      <c r="A224" s="4">
        <v>43330</v>
      </c>
      <c r="B224" s="4"/>
      <c r="C224" s="9" t="s">
        <v>288</v>
      </c>
      <c r="D224" s="5" t="s">
        <v>9</v>
      </c>
      <c r="E224" s="6">
        <v>2.86</v>
      </c>
      <c r="F224" s="6"/>
      <c r="G224" s="6"/>
      <c r="H224" s="6"/>
    </row>
    <row r="225" spans="1:8">
      <c r="A225" s="4">
        <v>43332</v>
      </c>
      <c r="B225" s="4"/>
      <c r="C225" s="9" t="s">
        <v>289</v>
      </c>
      <c r="D225" s="5" t="s">
        <v>189</v>
      </c>
      <c r="E225" s="6">
        <v>55.09</v>
      </c>
      <c r="F225" s="6"/>
      <c r="G225" s="6"/>
      <c r="H225" s="6"/>
    </row>
    <row r="226" spans="1:8">
      <c r="A226" s="4"/>
      <c r="B226" s="4"/>
      <c r="C226" s="9"/>
      <c r="D226" s="5"/>
      <c r="E226" s="6">
        <f>SUM(E5:E225)</f>
        <v>15126.35</v>
      </c>
      <c r="F226" s="6">
        <f t="shared" ref="F226:G226" si="2">SUM(F5:F225)</f>
        <v>17.95</v>
      </c>
      <c r="G226" s="6">
        <f t="shared" si="2"/>
        <v>2441.9300000000003</v>
      </c>
      <c r="H226" s="6"/>
    </row>
    <row r="227" spans="1:8">
      <c r="A227" s="4"/>
      <c r="B227" s="4"/>
      <c r="C227" s="9"/>
      <c r="D227" s="5"/>
      <c r="E227" s="6"/>
      <c r="F227" s="6"/>
      <c r="G227" s="6"/>
      <c r="H227" s="6"/>
    </row>
  </sheetData>
  <hyperlinks>
    <hyperlink ref="D40" r:id="rId1"/>
    <hyperlink ref="D91" r:id="rId2"/>
    <hyperlink ref="D184" r:id="rId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50" zoomScaleNormal="150" zoomScalePageLayoutView="150" workbookViewId="0">
      <selection activeCell="C24" sqref="C24"/>
    </sheetView>
  </sheetViews>
  <sheetFormatPr baseColWidth="10" defaultRowHeight="15" x14ac:dyDescent="0"/>
  <cols>
    <col min="1" max="1" width="50.5" customWidth="1"/>
    <col min="2" max="2" width="28.6640625" customWidth="1"/>
  </cols>
  <sheetData>
    <row r="1" spans="1:3" s="12" customFormat="1" ht="30">
      <c r="A1" s="12" t="s">
        <v>935</v>
      </c>
    </row>
    <row r="2" spans="1:3" s="12" customFormat="1" ht="30">
      <c r="A2" s="12" t="s">
        <v>920</v>
      </c>
    </row>
    <row r="3" spans="1:3">
      <c r="A3" t="s">
        <v>293</v>
      </c>
      <c r="B3" t="s">
        <v>933</v>
      </c>
      <c r="C3" t="s">
        <v>483</v>
      </c>
    </row>
    <row r="4" spans="1:3">
      <c r="A4" t="s">
        <v>934</v>
      </c>
      <c r="B4">
        <f>52*12</f>
        <v>624</v>
      </c>
      <c r="C4" s="15">
        <f>B4*75</f>
        <v>46800</v>
      </c>
    </row>
    <row r="5" spans="1:3">
      <c r="A5" t="s">
        <v>930</v>
      </c>
      <c r="B5">
        <f>30*3</f>
        <v>90</v>
      </c>
      <c r="C5" s="15">
        <f t="shared" ref="C5:C6" si="0">B5*75</f>
        <v>6750</v>
      </c>
    </row>
    <row r="6" spans="1:3">
      <c r="A6" t="s">
        <v>932</v>
      </c>
      <c r="B6">
        <f>15*2</f>
        <v>30</v>
      </c>
      <c r="C6" s="15">
        <f t="shared" si="0"/>
        <v>2250</v>
      </c>
    </row>
    <row r="7" spans="1:3">
      <c r="A7" t="s">
        <v>921</v>
      </c>
      <c r="C7" s="15">
        <f>750*12</f>
        <v>9000</v>
      </c>
    </row>
    <row r="8" spans="1:3">
      <c r="A8" t="s">
        <v>937</v>
      </c>
      <c r="C8" s="15">
        <v>750</v>
      </c>
    </row>
    <row r="9" spans="1:3">
      <c r="A9" t="s">
        <v>922</v>
      </c>
      <c r="C9" s="15">
        <v>2500</v>
      </c>
    </row>
    <row r="10" spans="1:3">
      <c r="A10" t="s">
        <v>924</v>
      </c>
      <c r="C10" s="15">
        <v>2000</v>
      </c>
    </row>
    <row r="11" spans="1:3">
      <c r="A11" t="s">
        <v>927</v>
      </c>
      <c r="C11" s="15">
        <v>1200</v>
      </c>
    </row>
    <row r="12" spans="1:3">
      <c r="C12" s="15">
        <f>SUM(C4:C11)</f>
        <v>71250</v>
      </c>
    </row>
    <row r="13" spans="1:3">
      <c r="C13" s="15"/>
    </row>
    <row r="14" spans="1:3">
      <c r="C14" s="15"/>
    </row>
    <row r="15" spans="1:3" ht="30">
      <c r="A15" s="12" t="s">
        <v>936</v>
      </c>
      <c r="C15" s="15"/>
    </row>
    <row r="16" spans="1:3">
      <c r="A16" t="s">
        <v>925</v>
      </c>
      <c r="C16" s="15">
        <v>1500</v>
      </c>
    </row>
    <row r="17" spans="1:3">
      <c r="A17" t="s">
        <v>931</v>
      </c>
      <c r="C17" s="15">
        <v>2500</v>
      </c>
    </row>
    <row r="18" spans="1:3">
      <c r="A18" t="s">
        <v>926</v>
      </c>
      <c r="C18" s="15">
        <v>800</v>
      </c>
    </row>
    <row r="19" spans="1:3">
      <c r="A19" t="s">
        <v>928</v>
      </c>
      <c r="C19" s="15">
        <v>250</v>
      </c>
    </row>
    <row r="20" spans="1:3">
      <c r="A20" t="s">
        <v>929</v>
      </c>
      <c r="C20" s="15">
        <v>150</v>
      </c>
    </row>
    <row r="21" spans="1:3">
      <c r="A21" t="s">
        <v>923</v>
      </c>
      <c r="C21" s="15">
        <v>400</v>
      </c>
    </row>
    <row r="22" spans="1:3">
      <c r="A22" t="s">
        <v>626</v>
      </c>
      <c r="C22" s="15">
        <v>100</v>
      </c>
    </row>
    <row r="23" spans="1:3">
      <c r="C23" s="15">
        <f>SUM(C16:C22)</f>
        <v>5700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workbookViewId="0">
      <selection activeCell="G25" sqref="G25"/>
    </sheetView>
  </sheetViews>
  <sheetFormatPr baseColWidth="10" defaultRowHeight="15" x14ac:dyDescent="0"/>
  <cols>
    <col min="1" max="1" width="23.83203125" customWidth="1"/>
    <col min="2" max="2" width="18.83203125" customWidth="1"/>
    <col min="3" max="3" width="25.6640625" customWidth="1"/>
    <col min="4" max="4" width="39.1640625" customWidth="1"/>
  </cols>
  <sheetData>
    <row r="2" spans="1:4">
      <c r="A2" t="s">
        <v>482</v>
      </c>
      <c r="B2" t="s">
        <v>483</v>
      </c>
      <c r="C2" t="s">
        <v>484</v>
      </c>
      <c r="D2" t="s">
        <v>485</v>
      </c>
    </row>
    <row r="3" spans="1:4" ht="30">
      <c r="A3" t="s">
        <v>294</v>
      </c>
      <c r="B3" s="13">
        <v>125</v>
      </c>
      <c r="C3" t="s">
        <v>295</v>
      </c>
      <c r="D3" s="14" t="s">
        <v>296</v>
      </c>
    </row>
    <row r="4" spans="1:4">
      <c r="A4" t="s">
        <v>297</v>
      </c>
      <c r="B4" s="13">
        <v>10</v>
      </c>
      <c r="C4" t="s">
        <v>298</v>
      </c>
    </row>
    <row r="5" spans="1:4">
      <c r="A5" t="s">
        <v>299</v>
      </c>
      <c r="B5" s="13">
        <v>50</v>
      </c>
      <c r="C5" t="s">
        <v>292</v>
      </c>
      <c r="D5" t="s">
        <v>300</v>
      </c>
    </row>
    <row r="6" spans="1:4">
      <c r="A6" t="s">
        <v>301</v>
      </c>
      <c r="B6" s="13">
        <v>10</v>
      </c>
      <c r="C6" t="s">
        <v>298</v>
      </c>
    </row>
    <row r="7" spans="1:4">
      <c r="A7" t="s">
        <v>302</v>
      </c>
      <c r="C7" t="s">
        <v>295</v>
      </c>
    </row>
    <row r="8" spans="1:4">
      <c r="A8" t="s">
        <v>303</v>
      </c>
      <c r="B8" s="13">
        <v>25</v>
      </c>
      <c r="C8" t="s">
        <v>295</v>
      </c>
    </row>
    <row r="9" spans="1:4">
      <c r="A9" t="s">
        <v>304</v>
      </c>
      <c r="B9" s="13">
        <v>30</v>
      </c>
      <c r="C9" t="s">
        <v>295</v>
      </c>
    </row>
    <row r="10" spans="1:4">
      <c r="A10" t="s">
        <v>305</v>
      </c>
      <c r="B10" s="13">
        <v>65</v>
      </c>
      <c r="C10" t="s">
        <v>295</v>
      </c>
      <c r="D10" t="s">
        <v>306</v>
      </c>
    </row>
    <row r="11" spans="1:4">
      <c r="A11" t="s">
        <v>307</v>
      </c>
      <c r="B11" s="13">
        <v>45</v>
      </c>
      <c r="C11" t="s">
        <v>308</v>
      </c>
    </row>
    <row r="12" spans="1:4">
      <c r="A12" t="s">
        <v>309</v>
      </c>
      <c r="B12" s="13">
        <v>90</v>
      </c>
      <c r="C12" t="s">
        <v>295</v>
      </c>
    </row>
    <row r="13" spans="1:4" ht="30">
      <c r="A13" t="s">
        <v>310</v>
      </c>
      <c r="B13" s="13">
        <v>350</v>
      </c>
      <c r="C13" t="s">
        <v>298</v>
      </c>
      <c r="D13" s="14" t="s">
        <v>311</v>
      </c>
    </row>
    <row r="14" spans="1:4">
      <c r="A14" t="s">
        <v>312</v>
      </c>
      <c r="B14" s="13">
        <v>25</v>
      </c>
      <c r="C14" t="s">
        <v>313</v>
      </c>
    </row>
    <row r="15" spans="1:4">
      <c r="A15" t="s">
        <v>314</v>
      </c>
      <c r="B15" s="13">
        <v>35</v>
      </c>
      <c r="C15" t="s">
        <v>315</v>
      </c>
    </row>
    <row r="16" spans="1:4">
      <c r="A16" t="s">
        <v>316</v>
      </c>
      <c r="B16" s="13">
        <v>10</v>
      </c>
      <c r="C16" t="s">
        <v>308</v>
      </c>
    </row>
    <row r="17" spans="1:4">
      <c r="A17" t="s">
        <v>317</v>
      </c>
      <c r="B17" s="13">
        <v>190</v>
      </c>
      <c r="C17" t="s">
        <v>313</v>
      </c>
      <c r="D17" t="s">
        <v>318</v>
      </c>
    </row>
    <row r="18" spans="1:4">
      <c r="A18" t="s">
        <v>319</v>
      </c>
      <c r="B18" s="13">
        <v>100</v>
      </c>
      <c r="C18" t="s">
        <v>313</v>
      </c>
      <c r="D18" t="s">
        <v>320</v>
      </c>
    </row>
    <row r="19" spans="1:4">
      <c r="A19" t="s">
        <v>321</v>
      </c>
      <c r="B19" s="13">
        <v>60</v>
      </c>
      <c r="C19" t="s">
        <v>313</v>
      </c>
    </row>
    <row r="20" spans="1:4">
      <c r="A20" t="s">
        <v>322</v>
      </c>
      <c r="B20" s="13">
        <v>300</v>
      </c>
      <c r="C20" t="s">
        <v>313</v>
      </c>
    </row>
    <row r="21" spans="1:4">
      <c r="A21" t="s">
        <v>323</v>
      </c>
      <c r="B21" s="13">
        <v>400</v>
      </c>
      <c r="C21" t="s">
        <v>313</v>
      </c>
    </row>
    <row r="22" spans="1:4">
      <c r="A22" t="s">
        <v>324</v>
      </c>
      <c r="B22" s="13">
        <v>12</v>
      </c>
      <c r="C22" t="s">
        <v>313</v>
      </c>
      <c r="D22" t="s">
        <v>325</v>
      </c>
    </row>
    <row r="23" spans="1:4">
      <c r="A23" t="s">
        <v>326</v>
      </c>
      <c r="B23" s="13">
        <v>125</v>
      </c>
      <c r="C23" t="s">
        <v>313</v>
      </c>
    </row>
    <row r="24" spans="1:4" ht="30">
      <c r="A24" t="s">
        <v>327</v>
      </c>
      <c r="B24" s="13">
        <v>50</v>
      </c>
      <c r="C24" t="s">
        <v>313</v>
      </c>
      <c r="D24" s="14" t="s">
        <v>328</v>
      </c>
    </row>
    <row r="25" spans="1:4" ht="60">
      <c r="A25" t="s">
        <v>329</v>
      </c>
      <c r="B25" s="13">
        <v>65</v>
      </c>
      <c r="C25" t="s">
        <v>313</v>
      </c>
      <c r="D25" s="14" t="s">
        <v>330</v>
      </c>
    </row>
    <row r="26" spans="1:4">
      <c r="A26" t="s">
        <v>331</v>
      </c>
      <c r="B26" s="13">
        <v>1100</v>
      </c>
      <c r="C26" t="s">
        <v>313</v>
      </c>
    </row>
    <row r="27" spans="1:4">
      <c r="A27" t="s">
        <v>332</v>
      </c>
      <c r="B27" s="13">
        <v>50</v>
      </c>
      <c r="C27" t="s">
        <v>295</v>
      </c>
    </row>
    <row r="28" spans="1:4">
      <c r="A28" t="s">
        <v>333</v>
      </c>
      <c r="B28" s="13">
        <v>10</v>
      </c>
      <c r="C28" t="s">
        <v>308</v>
      </c>
    </row>
    <row r="29" spans="1:4">
      <c r="A29" t="s">
        <v>334</v>
      </c>
      <c r="B29" s="13">
        <v>125</v>
      </c>
      <c r="C29" t="s">
        <v>295</v>
      </c>
    </row>
    <row r="30" spans="1:4">
      <c r="A30" t="s">
        <v>335</v>
      </c>
      <c r="B30" s="13">
        <v>75</v>
      </c>
      <c r="C30" t="s">
        <v>336</v>
      </c>
    </row>
    <row r="31" spans="1:4">
      <c r="A31" t="s">
        <v>337</v>
      </c>
      <c r="C31" t="s">
        <v>295</v>
      </c>
    </row>
    <row r="32" spans="1:4" ht="30">
      <c r="A32" t="s">
        <v>338</v>
      </c>
      <c r="B32" s="13">
        <v>436</v>
      </c>
      <c r="C32" t="s">
        <v>336</v>
      </c>
      <c r="D32" s="14" t="s">
        <v>339</v>
      </c>
    </row>
    <row r="33" spans="1:4">
      <c r="A33" t="s">
        <v>340</v>
      </c>
      <c r="B33" s="13">
        <v>75</v>
      </c>
      <c r="C33" t="s">
        <v>292</v>
      </c>
    </row>
    <row r="34" spans="1:4">
      <c r="A34" t="s">
        <v>341</v>
      </c>
      <c r="B34" s="13">
        <v>50</v>
      </c>
      <c r="C34" t="s">
        <v>313</v>
      </c>
    </row>
    <row r="35" spans="1:4">
      <c r="A35" t="s">
        <v>342</v>
      </c>
      <c r="B35" s="13">
        <v>25</v>
      </c>
      <c r="C35" t="s">
        <v>295</v>
      </c>
    </row>
    <row r="36" spans="1:4">
      <c r="A36" t="s">
        <v>343</v>
      </c>
      <c r="B36" s="13">
        <v>100</v>
      </c>
      <c r="C36" t="s">
        <v>295</v>
      </c>
    </row>
    <row r="37" spans="1:4">
      <c r="A37" t="s">
        <v>344</v>
      </c>
      <c r="B37" s="13">
        <v>120</v>
      </c>
      <c r="C37" t="s">
        <v>295</v>
      </c>
    </row>
    <row r="38" spans="1:4">
      <c r="A38" t="s">
        <v>345</v>
      </c>
      <c r="B38" s="13">
        <v>50</v>
      </c>
      <c r="C38" t="s">
        <v>295</v>
      </c>
    </row>
    <row r="39" spans="1:4">
      <c r="A39" t="s">
        <v>346</v>
      </c>
      <c r="B39" s="13">
        <v>50</v>
      </c>
      <c r="C39" t="s">
        <v>295</v>
      </c>
    </row>
    <row r="40" spans="1:4">
      <c r="A40" t="s">
        <v>347</v>
      </c>
      <c r="B40" s="13">
        <v>50</v>
      </c>
      <c r="C40" t="s">
        <v>295</v>
      </c>
    </row>
    <row r="41" spans="1:4">
      <c r="A41" t="s">
        <v>348</v>
      </c>
      <c r="B41" s="13">
        <v>100</v>
      </c>
      <c r="C41" t="s">
        <v>295</v>
      </c>
    </row>
    <row r="42" spans="1:4">
      <c r="A42" t="s">
        <v>349</v>
      </c>
      <c r="B42" s="13">
        <v>250</v>
      </c>
      <c r="C42" t="s">
        <v>295</v>
      </c>
    </row>
    <row r="43" spans="1:4">
      <c r="A43" t="s">
        <v>350</v>
      </c>
      <c r="B43" s="13">
        <v>40</v>
      </c>
      <c r="C43" t="s">
        <v>295</v>
      </c>
    </row>
    <row r="44" spans="1:4">
      <c r="A44" t="s">
        <v>351</v>
      </c>
      <c r="B44" s="13">
        <v>125</v>
      </c>
      <c r="C44" t="s">
        <v>295</v>
      </c>
    </row>
    <row r="45" spans="1:4" ht="30">
      <c r="A45" t="s">
        <v>352</v>
      </c>
      <c r="B45" s="13">
        <v>10</v>
      </c>
      <c r="C45" t="s">
        <v>315</v>
      </c>
      <c r="D45" s="14" t="s">
        <v>353</v>
      </c>
    </row>
    <row r="46" spans="1:4">
      <c r="A46" t="s">
        <v>354</v>
      </c>
      <c r="B46" s="13">
        <v>25</v>
      </c>
      <c r="C46" t="s">
        <v>315</v>
      </c>
    </row>
    <row r="47" spans="1:4">
      <c r="A47" t="s">
        <v>355</v>
      </c>
      <c r="B47" s="13">
        <v>20</v>
      </c>
      <c r="C47" t="s">
        <v>295</v>
      </c>
    </row>
    <row r="48" spans="1:4">
      <c r="A48" t="s">
        <v>356</v>
      </c>
      <c r="B48" s="13">
        <v>254</v>
      </c>
      <c r="C48" t="s">
        <v>298</v>
      </c>
    </row>
    <row r="49" spans="1:6">
      <c r="A49" t="s">
        <v>357</v>
      </c>
      <c r="B49" s="13">
        <v>125</v>
      </c>
      <c r="C49" t="s">
        <v>298</v>
      </c>
    </row>
    <row r="50" spans="1:6" ht="30">
      <c r="A50" t="s">
        <v>358</v>
      </c>
      <c r="B50" s="13">
        <v>750</v>
      </c>
      <c r="C50" t="s">
        <v>298</v>
      </c>
      <c r="D50" s="14" t="s">
        <v>359</v>
      </c>
    </row>
    <row r="51" spans="1:6">
      <c r="A51" t="s">
        <v>360</v>
      </c>
      <c r="B51" s="13">
        <v>50</v>
      </c>
      <c r="C51" t="s">
        <v>292</v>
      </c>
      <c r="D51" t="s">
        <v>361</v>
      </c>
    </row>
    <row r="52" spans="1:6">
      <c r="A52" t="s">
        <v>362</v>
      </c>
      <c r="B52" s="13">
        <v>100</v>
      </c>
      <c r="C52" t="s">
        <v>292</v>
      </c>
      <c r="D52" t="s">
        <v>363</v>
      </c>
      <c r="F52" t="s">
        <v>364</v>
      </c>
    </row>
    <row r="53" spans="1:6">
      <c r="A53" t="s">
        <v>365</v>
      </c>
      <c r="B53" s="13">
        <v>65</v>
      </c>
      <c r="C53" t="s">
        <v>292</v>
      </c>
      <c r="D53" t="s">
        <v>366</v>
      </c>
      <c r="E53">
        <v>366851750</v>
      </c>
      <c r="F53" t="s">
        <v>367</v>
      </c>
    </row>
    <row r="54" spans="1:6">
      <c r="A54" t="s">
        <v>368</v>
      </c>
      <c r="B54" s="13">
        <v>41</v>
      </c>
      <c r="C54" t="s">
        <v>336</v>
      </c>
    </row>
    <row r="55" spans="1:6">
      <c r="A55" t="s">
        <v>369</v>
      </c>
      <c r="B55" s="13">
        <v>20</v>
      </c>
      <c r="C55" t="s">
        <v>292</v>
      </c>
    </row>
    <row r="56" spans="1:6">
      <c r="A56" t="s">
        <v>370</v>
      </c>
      <c r="B56" s="13">
        <v>20</v>
      </c>
      <c r="C56" t="s">
        <v>292</v>
      </c>
    </row>
    <row r="57" spans="1:6" ht="30">
      <c r="A57" t="s">
        <v>371</v>
      </c>
      <c r="B57" s="13">
        <v>75</v>
      </c>
      <c r="C57" t="s">
        <v>298</v>
      </c>
      <c r="D57" s="14" t="s">
        <v>372</v>
      </c>
    </row>
    <row r="58" spans="1:6">
      <c r="A58" t="s">
        <v>373</v>
      </c>
      <c r="B58" s="13">
        <v>55</v>
      </c>
      <c r="C58" t="s">
        <v>315</v>
      </c>
    </row>
    <row r="59" spans="1:6">
      <c r="A59" t="s">
        <v>374</v>
      </c>
      <c r="B59" s="13">
        <v>25</v>
      </c>
      <c r="C59" t="s">
        <v>315</v>
      </c>
    </row>
    <row r="60" spans="1:6">
      <c r="A60" t="s">
        <v>375</v>
      </c>
      <c r="B60" s="13">
        <v>30</v>
      </c>
      <c r="C60" t="s">
        <v>315</v>
      </c>
    </row>
    <row r="61" spans="1:6" ht="45">
      <c r="A61" t="s">
        <v>376</v>
      </c>
      <c r="B61" s="13">
        <v>129</v>
      </c>
      <c r="C61" t="s">
        <v>315</v>
      </c>
      <c r="D61" s="14" t="s">
        <v>377</v>
      </c>
    </row>
    <row r="62" spans="1:6">
      <c r="A62" t="s">
        <v>378</v>
      </c>
      <c r="B62" s="13">
        <v>15</v>
      </c>
      <c r="C62" t="s">
        <v>315</v>
      </c>
    </row>
    <row r="63" spans="1:6">
      <c r="A63" t="s">
        <v>379</v>
      </c>
      <c r="B63" s="13">
        <v>35</v>
      </c>
      <c r="C63" t="s">
        <v>315</v>
      </c>
      <c r="D63" t="s">
        <v>380</v>
      </c>
    </row>
    <row r="64" spans="1:6">
      <c r="A64" t="s">
        <v>381</v>
      </c>
      <c r="B64" s="13">
        <v>155</v>
      </c>
      <c r="C64" t="s">
        <v>315</v>
      </c>
    </row>
    <row r="65" spans="1:4">
      <c r="A65" t="s">
        <v>382</v>
      </c>
      <c r="B65" s="13">
        <v>35</v>
      </c>
      <c r="C65" t="s">
        <v>336</v>
      </c>
    </row>
    <row r="66" spans="1:4">
      <c r="A66" t="s">
        <v>383</v>
      </c>
      <c r="B66" s="13">
        <v>200</v>
      </c>
      <c r="C66" t="s">
        <v>315</v>
      </c>
    </row>
    <row r="67" spans="1:4">
      <c r="A67" t="s">
        <v>384</v>
      </c>
      <c r="B67" s="13">
        <v>1400</v>
      </c>
      <c r="C67" t="s">
        <v>315</v>
      </c>
      <c r="D67" t="s">
        <v>385</v>
      </c>
    </row>
    <row r="68" spans="1:4">
      <c r="A68" t="s">
        <v>386</v>
      </c>
      <c r="B68" s="13">
        <v>20</v>
      </c>
      <c r="C68" t="s">
        <v>313</v>
      </c>
    </row>
    <row r="69" spans="1:4">
      <c r="A69" t="s">
        <v>387</v>
      </c>
      <c r="B69" s="13">
        <v>20</v>
      </c>
      <c r="C69" t="s">
        <v>308</v>
      </c>
    </row>
    <row r="70" spans="1:4">
      <c r="A70" t="s">
        <v>388</v>
      </c>
      <c r="B70" s="13">
        <v>125</v>
      </c>
      <c r="C70" t="s">
        <v>295</v>
      </c>
    </row>
    <row r="71" spans="1:4">
      <c r="A71" t="s">
        <v>389</v>
      </c>
      <c r="B71" s="13">
        <v>5</v>
      </c>
      <c r="C71" t="s">
        <v>308</v>
      </c>
    </row>
    <row r="72" spans="1:4">
      <c r="A72" t="s">
        <v>390</v>
      </c>
      <c r="B72" s="13">
        <v>12</v>
      </c>
      <c r="C72" t="s">
        <v>308</v>
      </c>
    </row>
    <row r="73" spans="1:4">
      <c r="A73" t="s">
        <v>391</v>
      </c>
      <c r="B73" s="13">
        <v>20</v>
      </c>
      <c r="C73" t="s">
        <v>295</v>
      </c>
    </row>
    <row r="74" spans="1:4">
      <c r="A74" t="s">
        <v>392</v>
      </c>
      <c r="B74" s="13">
        <v>14</v>
      </c>
      <c r="C74" t="s">
        <v>313</v>
      </c>
    </row>
    <row r="75" spans="1:4">
      <c r="A75" t="s">
        <v>393</v>
      </c>
      <c r="B75" s="13">
        <v>30</v>
      </c>
      <c r="C75" t="s">
        <v>295</v>
      </c>
    </row>
    <row r="76" spans="1:4">
      <c r="A76" t="s">
        <v>394</v>
      </c>
      <c r="B76" s="13">
        <v>2</v>
      </c>
      <c r="C76" t="s">
        <v>313</v>
      </c>
    </row>
    <row r="77" spans="1:4" ht="30">
      <c r="A77" t="s">
        <v>395</v>
      </c>
      <c r="B77" s="13">
        <v>30</v>
      </c>
      <c r="C77" t="s">
        <v>295</v>
      </c>
      <c r="D77" s="14" t="s">
        <v>396</v>
      </c>
    </row>
    <row r="78" spans="1:4">
      <c r="A78" t="s">
        <v>397</v>
      </c>
      <c r="B78" s="13">
        <v>60</v>
      </c>
      <c r="C78" t="s">
        <v>295</v>
      </c>
    </row>
    <row r="79" spans="1:4">
      <c r="A79" t="s">
        <v>398</v>
      </c>
      <c r="B79" s="13">
        <v>3</v>
      </c>
      <c r="C79" t="s">
        <v>292</v>
      </c>
    </row>
    <row r="80" spans="1:4">
      <c r="A80" t="s">
        <v>399</v>
      </c>
      <c r="B80" s="13">
        <v>30</v>
      </c>
      <c r="C80" t="s">
        <v>313</v>
      </c>
    </row>
    <row r="81" spans="1:7">
      <c r="A81" t="s">
        <v>400</v>
      </c>
      <c r="B81" s="13">
        <v>36</v>
      </c>
      <c r="C81" t="s">
        <v>308</v>
      </c>
    </row>
    <row r="82" spans="1:7">
      <c r="A82" t="s">
        <v>401</v>
      </c>
      <c r="B82" s="13">
        <v>50</v>
      </c>
      <c r="C82" t="s">
        <v>298</v>
      </c>
    </row>
    <row r="83" spans="1:7">
      <c r="A83" t="s">
        <v>402</v>
      </c>
      <c r="B83" s="13">
        <v>35</v>
      </c>
      <c r="C83" t="s">
        <v>298</v>
      </c>
    </row>
    <row r="84" spans="1:7">
      <c r="A84" t="s">
        <v>403</v>
      </c>
      <c r="B84" s="13">
        <v>8</v>
      </c>
      <c r="C84" t="s">
        <v>292</v>
      </c>
    </row>
    <row r="85" spans="1:7">
      <c r="A85" t="s">
        <v>404</v>
      </c>
      <c r="B85" s="13">
        <v>125</v>
      </c>
      <c r="C85" t="s">
        <v>295</v>
      </c>
    </row>
    <row r="86" spans="1:7">
      <c r="A86" t="s">
        <v>405</v>
      </c>
      <c r="B86" s="13">
        <v>100</v>
      </c>
      <c r="C86" t="s">
        <v>295</v>
      </c>
      <c r="D86" t="s">
        <v>406</v>
      </c>
    </row>
    <row r="87" spans="1:7">
      <c r="A87" t="s">
        <v>407</v>
      </c>
      <c r="B87" s="13">
        <v>200</v>
      </c>
      <c r="C87" t="s">
        <v>313</v>
      </c>
    </row>
    <row r="88" spans="1:7" ht="45">
      <c r="A88" t="s">
        <v>408</v>
      </c>
      <c r="B88" s="13">
        <v>255</v>
      </c>
      <c r="C88" t="s">
        <v>295</v>
      </c>
      <c r="D88" s="14" t="s">
        <v>409</v>
      </c>
    </row>
    <row r="89" spans="1:7">
      <c r="A89" t="s">
        <v>410</v>
      </c>
      <c r="B89" s="13">
        <v>102</v>
      </c>
      <c r="C89" t="s">
        <v>295</v>
      </c>
      <c r="D89" t="s">
        <v>411</v>
      </c>
    </row>
    <row r="90" spans="1:7">
      <c r="A90" t="s">
        <v>412</v>
      </c>
      <c r="B90" s="13">
        <v>40</v>
      </c>
      <c r="C90" t="s">
        <v>295</v>
      </c>
    </row>
    <row r="91" spans="1:7" ht="30">
      <c r="A91" t="s">
        <v>413</v>
      </c>
      <c r="B91" s="13">
        <v>135</v>
      </c>
      <c r="C91" t="s">
        <v>295</v>
      </c>
      <c r="D91" s="14" t="s">
        <v>414</v>
      </c>
    </row>
    <row r="92" spans="1:7">
      <c r="A92" t="s">
        <v>415</v>
      </c>
      <c r="B92" s="13">
        <v>40</v>
      </c>
      <c r="C92" t="s">
        <v>295</v>
      </c>
    </row>
    <row r="93" spans="1:7">
      <c r="A93" t="s">
        <v>416</v>
      </c>
      <c r="B93" s="13">
        <v>55</v>
      </c>
      <c r="C93" t="s">
        <v>295</v>
      </c>
    </row>
    <row r="94" spans="1:7">
      <c r="A94" t="s">
        <v>417</v>
      </c>
      <c r="B94" s="13">
        <v>45</v>
      </c>
      <c r="C94" t="s">
        <v>295</v>
      </c>
    </row>
    <row r="95" spans="1:7">
      <c r="A95" t="s">
        <v>418</v>
      </c>
      <c r="B95" s="13">
        <v>50</v>
      </c>
      <c r="C95" t="s">
        <v>292</v>
      </c>
      <c r="D95" t="s">
        <v>419</v>
      </c>
      <c r="G95" t="s">
        <v>220</v>
      </c>
    </row>
    <row r="96" spans="1:7">
      <c r="A96" t="s">
        <v>420</v>
      </c>
      <c r="B96" s="13">
        <v>3</v>
      </c>
      <c r="C96" t="s">
        <v>308</v>
      </c>
    </row>
    <row r="97" spans="1:4" ht="30">
      <c r="A97" t="s">
        <v>421</v>
      </c>
      <c r="B97" s="13">
        <v>25</v>
      </c>
      <c r="C97" t="s">
        <v>292</v>
      </c>
      <c r="D97" s="14" t="s">
        <v>422</v>
      </c>
    </row>
    <row r="98" spans="1:4">
      <c r="A98" t="s">
        <v>423</v>
      </c>
      <c r="B98" s="13">
        <v>125</v>
      </c>
      <c r="C98" t="s">
        <v>315</v>
      </c>
    </row>
    <row r="99" spans="1:4">
      <c r="A99" t="s">
        <v>424</v>
      </c>
      <c r="B99" s="13">
        <v>500</v>
      </c>
      <c r="C99" t="s">
        <v>298</v>
      </c>
    </row>
    <row r="100" spans="1:4">
      <c r="A100" t="s">
        <v>425</v>
      </c>
      <c r="B100" s="13">
        <v>15</v>
      </c>
      <c r="C100" t="s">
        <v>295</v>
      </c>
    </row>
    <row r="101" spans="1:4">
      <c r="A101" t="s">
        <v>426</v>
      </c>
      <c r="B101" s="13">
        <v>50</v>
      </c>
      <c r="C101" t="s">
        <v>292</v>
      </c>
    </row>
    <row r="102" spans="1:4">
      <c r="A102" t="s">
        <v>427</v>
      </c>
      <c r="B102" s="13">
        <v>25</v>
      </c>
      <c r="C102" t="s">
        <v>315</v>
      </c>
    </row>
    <row r="103" spans="1:4">
      <c r="A103" t="s">
        <v>428</v>
      </c>
      <c r="B103" s="13">
        <v>40</v>
      </c>
      <c r="C103" t="s">
        <v>315</v>
      </c>
    </row>
    <row r="104" spans="1:4">
      <c r="A104" t="s">
        <v>429</v>
      </c>
      <c r="B104" s="13">
        <v>36</v>
      </c>
      <c r="C104" t="s">
        <v>292</v>
      </c>
    </row>
    <row r="105" spans="1:4">
      <c r="A105" t="s">
        <v>430</v>
      </c>
      <c r="B105" s="13">
        <v>65</v>
      </c>
      <c r="C105" t="s">
        <v>295</v>
      </c>
    </row>
    <row r="106" spans="1:4">
      <c r="A106" t="s">
        <v>431</v>
      </c>
      <c r="B106" s="13">
        <v>125</v>
      </c>
      <c r="C106" t="s">
        <v>295</v>
      </c>
    </row>
    <row r="107" spans="1:4">
      <c r="A107" t="s">
        <v>432</v>
      </c>
      <c r="B107" s="13">
        <v>15</v>
      </c>
      <c r="C107" t="s">
        <v>308</v>
      </c>
    </row>
    <row r="108" spans="1:4">
      <c r="A108" t="s">
        <v>433</v>
      </c>
      <c r="B108" s="13">
        <v>5</v>
      </c>
      <c r="C108" t="s">
        <v>308</v>
      </c>
    </row>
    <row r="109" spans="1:4">
      <c r="A109" t="s">
        <v>434</v>
      </c>
      <c r="B109" s="13">
        <v>300</v>
      </c>
      <c r="C109" t="s">
        <v>295</v>
      </c>
    </row>
    <row r="110" spans="1:4">
      <c r="A110" t="s">
        <v>435</v>
      </c>
      <c r="B110" s="13">
        <v>8</v>
      </c>
      <c r="C110" t="s">
        <v>292</v>
      </c>
    </row>
    <row r="111" spans="1:4">
      <c r="A111" t="s">
        <v>436</v>
      </c>
      <c r="B111" s="13">
        <v>20</v>
      </c>
      <c r="C111" t="s">
        <v>292</v>
      </c>
    </row>
    <row r="112" spans="1:4">
      <c r="A112" t="s">
        <v>437</v>
      </c>
      <c r="B112" s="13">
        <v>20</v>
      </c>
      <c r="C112" t="s">
        <v>295</v>
      </c>
      <c r="D112" t="s">
        <v>438</v>
      </c>
    </row>
    <row r="113" spans="1:4">
      <c r="A113" t="s">
        <v>439</v>
      </c>
      <c r="B113" s="13">
        <v>12</v>
      </c>
      <c r="C113" t="s">
        <v>292</v>
      </c>
    </row>
    <row r="114" spans="1:4" ht="30">
      <c r="A114" t="s">
        <v>440</v>
      </c>
      <c r="B114" s="13">
        <v>20</v>
      </c>
      <c r="C114" t="s">
        <v>295</v>
      </c>
      <c r="D114" s="14" t="s">
        <v>441</v>
      </c>
    </row>
    <row r="115" spans="1:4" ht="30">
      <c r="A115" t="s">
        <v>442</v>
      </c>
      <c r="B115" s="13">
        <v>45</v>
      </c>
      <c r="C115" t="s">
        <v>315</v>
      </c>
      <c r="D115" s="14" t="s">
        <v>443</v>
      </c>
    </row>
    <row r="116" spans="1:4">
      <c r="A116" t="s">
        <v>444</v>
      </c>
      <c r="B116" s="13">
        <v>30</v>
      </c>
      <c r="C116" t="s">
        <v>295</v>
      </c>
    </row>
    <row r="117" spans="1:4">
      <c r="A117" t="s">
        <v>445</v>
      </c>
      <c r="B117" s="13">
        <v>155</v>
      </c>
      <c r="C117" t="s">
        <v>295</v>
      </c>
    </row>
    <row r="118" spans="1:4">
      <c r="A118" t="s">
        <v>446</v>
      </c>
      <c r="B118" s="13">
        <v>30</v>
      </c>
      <c r="C118" t="s">
        <v>295</v>
      </c>
    </row>
    <row r="119" spans="1:4">
      <c r="A119" t="s">
        <v>447</v>
      </c>
      <c r="B119" s="13">
        <v>25</v>
      </c>
      <c r="C119" t="s">
        <v>308</v>
      </c>
    </row>
    <row r="120" spans="1:4">
      <c r="A120" t="s">
        <v>448</v>
      </c>
      <c r="B120" s="13">
        <v>85</v>
      </c>
      <c r="C120" t="s">
        <v>298</v>
      </c>
    </row>
    <row r="121" spans="1:4">
      <c r="A121" t="s">
        <v>449</v>
      </c>
      <c r="B121" s="13">
        <v>50</v>
      </c>
      <c r="C121" t="s">
        <v>308</v>
      </c>
    </row>
    <row r="122" spans="1:4" ht="30">
      <c r="A122" t="s">
        <v>450</v>
      </c>
      <c r="B122" s="13">
        <v>140</v>
      </c>
      <c r="C122" t="s">
        <v>295</v>
      </c>
      <c r="D122" s="14" t="s">
        <v>451</v>
      </c>
    </row>
    <row r="123" spans="1:4">
      <c r="A123" t="s">
        <v>452</v>
      </c>
      <c r="B123" s="13">
        <v>100</v>
      </c>
      <c r="C123" t="s">
        <v>295</v>
      </c>
    </row>
    <row r="124" spans="1:4" ht="30">
      <c r="A124" t="s">
        <v>453</v>
      </c>
      <c r="B124" s="13">
        <v>45</v>
      </c>
      <c r="C124" t="s">
        <v>295</v>
      </c>
      <c r="D124" s="14" t="s">
        <v>454</v>
      </c>
    </row>
    <row r="125" spans="1:4">
      <c r="A125" t="s">
        <v>455</v>
      </c>
      <c r="B125" s="13">
        <v>100</v>
      </c>
      <c r="C125" t="s">
        <v>295</v>
      </c>
    </row>
    <row r="126" spans="1:4" ht="30">
      <c r="A126" t="s">
        <v>456</v>
      </c>
      <c r="B126" s="13">
        <v>100</v>
      </c>
      <c r="C126" t="s">
        <v>295</v>
      </c>
      <c r="D126" s="14" t="s">
        <v>457</v>
      </c>
    </row>
    <row r="127" spans="1:4">
      <c r="A127" t="s">
        <v>458</v>
      </c>
      <c r="B127" s="13">
        <v>0</v>
      </c>
      <c r="C127" t="s">
        <v>292</v>
      </c>
    </row>
    <row r="128" spans="1:4" ht="30">
      <c r="A128" t="s">
        <v>459</v>
      </c>
      <c r="B128" s="13">
        <v>100</v>
      </c>
      <c r="C128" t="s">
        <v>308</v>
      </c>
      <c r="D128" s="14" t="s">
        <v>460</v>
      </c>
    </row>
    <row r="129" spans="1:6">
      <c r="A129" t="s">
        <v>461</v>
      </c>
      <c r="B129" s="13">
        <v>10</v>
      </c>
      <c r="C129" t="s">
        <v>313</v>
      </c>
    </row>
    <row r="130" spans="1:6">
      <c r="A130" t="s">
        <v>462</v>
      </c>
      <c r="B130" s="13">
        <v>65</v>
      </c>
      <c r="C130" t="s">
        <v>292</v>
      </c>
      <c r="F130" t="s">
        <v>463</v>
      </c>
    </row>
    <row r="131" spans="1:6">
      <c r="A131" t="s">
        <v>464</v>
      </c>
      <c r="B131" s="13">
        <v>80</v>
      </c>
      <c r="C131" t="s">
        <v>292</v>
      </c>
    </row>
    <row r="132" spans="1:6">
      <c r="A132" t="s">
        <v>465</v>
      </c>
      <c r="B132" s="13">
        <v>10</v>
      </c>
      <c r="C132" t="s">
        <v>298</v>
      </c>
    </row>
    <row r="133" spans="1:6">
      <c r="A133" t="s">
        <v>466</v>
      </c>
      <c r="B133" s="13">
        <v>40</v>
      </c>
      <c r="C133" t="s">
        <v>315</v>
      </c>
    </row>
    <row r="134" spans="1:6">
      <c r="A134" t="s">
        <v>467</v>
      </c>
      <c r="B134" s="13">
        <v>145</v>
      </c>
      <c r="C134" t="s">
        <v>295</v>
      </c>
    </row>
    <row r="135" spans="1:6">
      <c r="A135" t="s">
        <v>468</v>
      </c>
      <c r="B135" s="13">
        <v>10</v>
      </c>
      <c r="C135" t="s">
        <v>292</v>
      </c>
    </row>
    <row r="136" spans="1:6">
      <c r="A136" t="s">
        <v>469</v>
      </c>
      <c r="B136" s="13">
        <v>10</v>
      </c>
      <c r="C136" t="s">
        <v>298</v>
      </c>
    </row>
    <row r="137" spans="1:6">
      <c r="A137" t="s">
        <v>470</v>
      </c>
      <c r="B137" s="13">
        <v>50</v>
      </c>
      <c r="C137" t="s">
        <v>315</v>
      </c>
    </row>
    <row r="138" spans="1:6">
      <c r="A138" t="s">
        <v>471</v>
      </c>
      <c r="B138" s="13">
        <v>0</v>
      </c>
      <c r="C138" t="s">
        <v>336</v>
      </c>
      <c r="D138" t="s">
        <v>472</v>
      </c>
    </row>
    <row r="139" spans="1:6">
      <c r="A139" t="s">
        <v>473</v>
      </c>
      <c r="B139" s="13">
        <v>35</v>
      </c>
      <c r="C139" t="s">
        <v>336</v>
      </c>
    </row>
    <row r="140" spans="1:6">
      <c r="A140" t="s">
        <v>474</v>
      </c>
      <c r="B140" s="13">
        <v>500</v>
      </c>
      <c r="C140" t="s">
        <v>308</v>
      </c>
      <c r="D140" t="s">
        <v>475</v>
      </c>
    </row>
    <row r="141" spans="1:6">
      <c r="A141" t="s">
        <v>476</v>
      </c>
      <c r="B141" s="13">
        <v>12000</v>
      </c>
      <c r="C141" t="s">
        <v>477</v>
      </c>
    </row>
    <row r="142" spans="1:6">
      <c r="A142" t="s">
        <v>478</v>
      </c>
      <c r="B142" s="13">
        <v>11400</v>
      </c>
      <c r="C142" t="s">
        <v>477</v>
      </c>
    </row>
    <row r="143" spans="1:6">
      <c r="A143" t="s">
        <v>479</v>
      </c>
      <c r="B143" s="13">
        <v>2475</v>
      </c>
      <c r="C143" t="s">
        <v>477</v>
      </c>
    </row>
    <row r="144" spans="1:6">
      <c r="A144" t="s">
        <v>480</v>
      </c>
      <c r="B144" s="13">
        <v>2500</v>
      </c>
      <c r="C144" t="s">
        <v>477</v>
      </c>
    </row>
    <row r="145" spans="1:3">
      <c r="A145" t="s">
        <v>481</v>
      </c>
      <c r="B145" s="13">
        <v>12000</v>
      </c>
      <c r="C145" t="s">
        <v>477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B25" sqref="B25"/>
    </sheetView>
  </sheetViews>
  <sheetFormatPr baseColWidth="10" defaultRowHeight="15" x14ac:dyDescent="0"/>
  <cols>
    <col min="1" max="1" width="16" customWidth="1"/>
    <col min="3" max="4" width="10.83203125" style="15"/>
  </cols>
  <sheetData>
    <row r="2" spans="1:4">
      <c r="A2" t="s">
        <v>482</v>
      </c>
      <c r="B2" t="s">
        <v>526</v>
      </c>
      <c r="C2" s="15" t="s">
        <v>527</v>
      </c>
      <c r="D2" s="15" t="s">
        <v>528</v>
      </c>
    </row>
    <row r="3" spans="1:4">
      <c r="A3" t="s">
        <v>486</v>
      </c>
      <c r="B3">
        <v>50</v>
      </c>
      <c r="C3" s="15">
        <v>4</v>
      </c>
      <c r="D3" s="15">
        <v>200</v>
      </c>
    </row>
    <row r="4" spans="1:4">
      <c r="A4" t="s">
        <v>487</v>
      </c>
      <c r="D4" s="15">
        <v>0</v>
      </c>
    </row>
    <row r="5" spans="1:4">
      <c r="A5" t="s">
        <v>488</v>
      </c>
      <c r="D5" s="15">
        <v>0</v>
      </c>
    </row>
    <row r="6" spans="1:4">
      <c r="A6" t="s">
        <v>489</v>
      </c>
      <c r="D6" s="15">
        <v>0</v>
      </c>
    </row>
    <row r="7" spans="1:4">
      <c r="A7" t="s">
        <v>490</v>
      </c>
      <c r="D7" s="15">
        <v>0</v>
      </c>
    </row>
    <row r="8" spans="1:4">
      <c r="A8" t="s">
        <v>491</v>
      </c>
      <c r="B8">
        <v>15</v>
      </c>
      <c r="C8" s="15">
        <v>25</v>
      </c>
      <c r="D8" s="15">
        <v>375</v>
      </c>
    </row>
    <row r="9" spans="1:4">
      <c r="A9" t="s">
        <v>492</v>
      </c>
      <c r="D9" s="15">
        <v>0</v>
      </c>
    </row>
    <row r="10" spans="1:4">
      <c r="A10" t="s">
        <v>493</v>
      </c>
      <c r="D10" s="15">
        <v>0</v>
      </c>
    </row>
    <row r="11" spans="1:4">
      <c r="A11" t="s">
        <v>494</v>
      </c>
      <c r="D11" s="15">
        <v>0</v>
      </c>
    </row>
    <row r="12" spans="1:4">
      <c r="A12" t="s">
        <v>495</v>
      </c>
      <c r="D12" s="15">
        <v>0</v>
      </c>
    </row>
    <row r="13" spans="1:4">
      <c r="A13" t="s">
        <v>496</v>
      </c>
      <c r="D13" s="15">
        <v>0</v>
      </c>
    </row>
    <row r="14" spans="1:4">
      <c r="A14" t="s">
        <v>497</v>
      </c>
      <c r="D14" s="15">
        <v>0</v>
      </c>
    </row>
    <row r="15" spans="1:4">
      <c r="A15" t="s">
        <v>498</v>
      </c>
      <c r="D15" s="15">
        <v>0</v>
      </c>
    </row>
    <row r="16" spans="1:4">
      <c r="A16" t="s">
        <v>499</v>
      </c>
      <c r="D16" s="15">
        <v>0</v>
      </c>
    </row>
    <row r="17" spans="1:4">
      <c r="A17" t="s">
        <v>500</v>
      </c>
      <c r="D17" s="15">
        <v>0</v>
      </c>
    </row>
    <row r="18" spans="1:4">
      <c r="A18" t="s">
        <v>501</v>
      </c>
      <c r="B18">
        <v>150</v>
      </c>
      <c r="C18" s="15">
        <v>25</v>
      </c>
      <c r="D18" s="15">
        <v>3750</v>
      </c>
    </row>
    <row r="19" spans="1:4">
      <c r="A19" t="s">
        <v>502</v>
      </c>
      <c r="D19" s="15">
        <v>0</v>
      </c>
    </row>
    <row r="20" spans="1:4">
      <c r="A20" t="s">
        <v>503</v>
      </c>
      <c r="D20" s="15">
        <v>0</v>
      </c>
    </row>
    <row r="21" spans="1:4">
      <c r="A21" t="s">
        <v>504</v>
      </c>
      <c r="D21" s="15">
        <v>0</v>
      </c>
    </row>
    <row r="22" spans="1:4">
      <c r="A22" t="s">
        <v>505</v>
      </c>
      <c r="D22" s="15">
        <v>0</v>
      </c>
    </row>
    <row r="23" spans="1:4">
      <c r="A23" t="s">
        <v>506</v>
      </c>
      <c r="D23" s="15">
        <v>0</v>
      </c>
    </row>
    <row r="24" spans="1:4">
      <c r="A24" t="s">
        <v>507</v>
      </c>
      <c r="D24" s="15">
        <v>0</v>
      </c>
    </row>
    <row r="25" spans="1:4">
      <c r="A25" t="s">
        <v>508</v>
      </c>
      <c r="D25" s="15">
        <v>0</v>
      </c>
    </row>
    <row r="26" spans="1:4">
      <c r="A26" t="s">
        <v>509</v>
      </c>
      <c r="D26" s="15">
        <v>0</v>
      </c>
    </row>
    <row r="27" spans="1:4">
      <c r="A27" t="s">
        <v>510</v>
      </c>
      <c r="D27" s="15">
        <v>0</v>
      </c>
    </row>
    <row r="28" spans="1:4">
      <c r="A28" t="s">
        <v>511</v>
      </c>
      <c r="D28" s="15">
        <v>0</v>
      </c>
    </row>
    <row r="29" spans="1:4">
      <c r="A29" t="s">
        <v>512</v>
      </c>
      <c r="D29" s="15">
        <v>0</v>
      </c>
    </row>
    <row r="30" spans="1:4">
      <c r="A30" t="s">
        <v>513</v>
      </c>
      <c r="D30" s="15">
        <v>0</v>
      </c>
    </row>
    <row r="31" spans="1:4">
      <c r="A31" t="s">
        <v>514</v>
      </c>
      <c r="D31" s="15">
        <v>0</v>
      </c>
    </row>
    <row r="32" spans="1:4">
      <c r="A32" t="s">
        <v>515</v>
      </c>
      <c r="D32" s="15">
        <v>0</v>
      </c>
    </row>
    <row r="33" spans="1:4">
      <c r="A33" t="s">
        <v>516</v>
      </c>
      <c r="B33">
        <v>125</v>
      </c>
      <c r="C33" s="15">
        <v>20</v>
      </c>
      <c r="D33" s="15">
        <v>2500</v>
      </c>
    </row>
    <row r="34" spans="1:4">
      <c r="A34" t="s">
        <v>517</v>
      </c>
      <c r="D34" s="15">
        <v>0</v>
      </c>
    </row>
    <row r="35" spans="1:4">
      <c r="A35" t="s">
        <v>518</v>
      </c>
      <c r="D35" s="15">
        <v>0</v>
      </c>
    </row>
    <row r="36" spans="1:4">
      <c r="A36" t="s">
        <v>519</v>
      </c>
      <c r="D36" s="15">
        <v>0</v>
      </c>
    </row>
    <row r="37" spans="1:4">
      <c r="A37" t="s">
        <v>520</v>
      </c>
      <c r="D37" s="15">
        <v>0</v>
      </c>
    </row>
    <row r="38" spans="1:4">
      <c r="A38" t="s">
        <v>521</v>
      </c>
      <c r="D38" s="15">
        <v>0</v>
      </c>
    </row>
    <row r="39" spans="1:4">
      <c r="A39" t="s">
        <v>522</v>
      </c>
      <c r="D39" s="15">
        <v>0</v>
      </c>
    </row>
    <row r="40" spans="1:4">
      <c r="A40" t="s">
        <v>523</v>
      </c>
      <c r="D40" s="15">
        <v>0</v>
      </c>
    </row>
    <row r="41" spans="1:4">
      <c r="A41" t="s">
        <v>524</v>
      </c>
      <c r="D41" s="15">
        <v>0</v>
      </c>
    </row>
    <row r="42" spans="1:4">
      <c r="A42" t="s">
        <v>525</v>
      </c>
      <c r="D42" s="15">
        <v>0</v>
      </c>
    </row>
    <row r="44" spans="1:4">
      <c r="A44" t="s">
        <v>938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9" sqref="B9"/>
    </sheetView>
  </sheetViews>
  <sheetFormatPr baseColWidth="10" defaultRowHeight="15" x14ac:dyDescent="0"/>
  <cols>
    <col min="1" max="1" width="18.6640625" style="16" customWidth="1"/>
    <col min="2" max="2" width="30" customWidth="1"/>
    <col min="3" max="3" width="21.6640625" customWidth="1"/>
    <col min="4" max="4" width="25.5" customWidth="1"/>
    <col min="5" max="5" width="33.1640625" customWidth="1"/>
  </cols>
  <sheetData>
    <row r="1" spans="1:5">
      <c r="A1" s="16" t="s">
        <v>529</v>
      </c>
      <c r="B1" t="s">
        <v>530</v>
      </c>
      <c r="C1" t="s">
        <v>531</v>
      </c>
      <c r="D1" t="s">
        <v>527</v>
      </c>
      <c r="E1" t="s">
        <v>532</v>
      </c>
    </row>
    <row r="2" spans="1:5" ht="30">
      <c r="A2" s="16">
        <v>1</v>
      </c>
      <c r="B2" t="s">
        <v>533</v>
      </c>
      <c r="C2" s="14" t="s">
        <v>534</v>
      </c>
      <c r="D2" s="13">
        <v>75</v>
      </c>
    </row>
    <row r="3" spans="1:5">
      <c r="A3" s="16">
        <v>2</v>
      </c>
      <c r="B3" t="s">
        <v>535</v>
      </c>
      <c r="D3" s="13">
        <v>50</v>
      </c>
    </row>
    <row r="4" spans="1:5">
      <c r="A4" s="16">
        <v>3</v>
      </c>
      <c r="B4" t="s">
        <v>536</v>
      </c>
      <c r="D4" s="13">
        <v>100</v>
      </c>
    </row>
    <row r="5" spans="1:5">
      <c r="A5" s="16">
        <v>4</v>
      </c>
      <c r="B5" t="s">
        <v>537</v>
      </c>
      <c r="D5" s="13">
        <v>5</v>
      </c>
    </row>
    <row r="6" spans="1:5">
      <c r="A6" s="16">
        <v>5</v>
      </c>
      <c r="B6" t="s">
        <v>538</v>
      </c>
      <c r="D6" s="13">
        <v>450</v>
      </c>
    </row>
    <row r="7" spans="1:5">
      <c r="A7" s="16">
        <v>6</v>
      </c>
      <c r="B7" t="s">
        <v>539</v>
      </c>
      <c r="D7" s="13">
        <v>150</v>
      </c>
    </row>
    <row r="8" spans="1:5">
      <c r="A8" s="16">
        <v>7</v>
      </c>
      <c r="B8" t="s">
        <v>540</v>
      </c>
      <c r="C8" t="s">
        <v>541</v>
      </c>
      <c r="D8" s="13">
        <v>40</v>
      </c>
    </row>
    <row r="9" spans="1:5">
      <c r="A9" s="16">
        <v>8</v>
      </c>
      <c r="B9" t="s">
        <v>542</v>
      </c>
      <c r="C9" t="s">
        <v>543</v>
      </c>
      <c r="D9" s="13">
        <v>90</v>
      </c>
    </row>
    <row r="10" spans="1:5">
      <c r="A10" s="16">
        <v>9</v>
      </c>
      <c r="B10" t="s">
        <v>540</v>
      </c>
      <c r="C10" t="s">
        <v>544</v>
      </c>
      <c r="D10" s="13">
        <v>190</v>
      </c>
    </row>
    <row r="11" spans="1:5">
      <c r="A11" s="16">
        <v>10</v>
      </c>
      <c r="B11" t="s">
        <v>540</v>
      </c>
      <c r="C11" t="s">
        <v>545</v>
      </c>
      <c r="D11" s="13">
        <v>240</v>
      </c>
    </row>
    <row r="12" spans="1:5">
      <c r="A12" s="16">
        <v>11</v>
      </c>
      <c r="B12" t="s">
        <v>546</v>
      </c>
      <c r="C12" t="s">
        <v>547</v>
      </c>
      <c r="D12" s="13">
        <v>25</v>
      </c>
    </row>
    <row r="13" spans="1:5">
      <c r="A13" s="16">
        <v>12</v>
      </c>
      <c r="B13" t="s">
        <v>548</v>
      </c>
      <c r="D13" s="13">
        <v>40</v>
      </c>
    </row>
    <row r="14" spans="1:5">
      <c r="A14" s="16">
        <v>13</v>
      </c>
      <c r="B14" t="s">
        <v>549</v>
      </c>
      <c r="C14" t="s">
        <v>550</v>
      </c>
      <c r="D14" s="13">
        <v>50</v>
      </c>
    </row>
    <row r="15" spans="1:5">
      <c r="A15" s="16">
        <v>14</v>
      </c>
      <c r="B15" t="s">
        <v>551</v>
      </c>
      <c r="D15" s="13">
        <v>10</v>
      </c>
    </row>
    <row r="16" spans="1:5">
      <c r="A16" s="16">
        <v>15</v>
      </c>
      <c r="B16" t="s">
        <v>552</v>
      </c>
      <c r="C16" t="s">
        <v>553</v>
      </c>
      <c r="D16" s="13">
        <v>30</v>
      </c>
    </row>
    <row r="17" spans="1:4">
      <c r="A17" s="16">
        <v>16</v>
      </c>
      <c r="B17" t="s">
        <v>554</v>
      </c>
      <c r="C17" t="s">
        <v>555</v>
      </c>
      <c r="D17" s="13">
        <v>50</v>
      </c>
    </row>
    <row r="18" spans="1:4">
      <c r="A18" s="16">
        <v>17</v>
      </c>
      <c r="B18" t="s">
        <v>554</v>
      </c>
      <c r="C18" t="s">
        <v>543</v>
      </c>
      <c r="D18" s="13">
        <v>110</v>
      </c>
    </row>
    <row r="19" spans="1:4">
      <c r="A19" s="16">
        <v>18</v>
      </c>
      <c r="B19" t="s">
        <v>554</v>
      </c>
      <c r="C19" t="s">
        <v>556</v>
      </c>
      <c r="D19" s="13">
        <v>150</v>
      </c>
    </row>
    <row r="20" spans="1:4">
      <c r="A20" s="16">
        <v>19</v>
      </c>
      <c r="B20" t="s">
        <v>557</v>
      </c>
      <c r="C20" t="s">
        <v>541</v>
      </c>
      <c r="D20" s="13">
        <v>150</v>
      </c>
    </row>
    <row r="21" spans="1:4">
      <c r="A21" s="16">
        <v>20</v>
      </c>
      <c r="B21" t="s">
        <v>557</v>
      </c>
      <c r="C21" t="s">
        <v>543</v>
      </c>
      <c r="D21" s="13">
        <v>220</v>
      </c>
    </row>
    <row r="22" spans="1:4">
      <c r="A22" s="16">
        <v>21</v>
      </c>
      <c r="B22" t="s">
        <v>557</v>
      </c>
      <c r="C22" t="s">
        <v>556</v>
      </c>
      <c r="D22" s="13">
        <v>850</v>
      </c>
    </row>
    <row r="23" spans="1:4" ht="30">
      <c r="A23" s="16">
        <v>22</v>
      </c>
      <c r="B23" t="s">
        <v>557</v>
      </c>
      <c r="C23" s="14" t="s">
        <v>558</v>
      </c>
      <c r="D23" s="13">
        <v>50</v>
      </c>
    </row>
    <row r="24" spans="1:4">
      <c r="A24" s="16">
        <v>23</v>
      </c>
      <c r="B24" t="s">
        <v>557</v>
      </c>
      <c r="C24" t="s">
        <v>543</v>
      </c>
      <c r="D24" s="13">
        <v>55</v>
      </c>
    </row>
    <row r="25" spans="1:4">
      <c r="A25" s="16">
        <v>24</v>
      </c>
      <c r="B25" t="s">
        <v>557</v>
      </c>
      <c r="C25" t="s">
        <v>556</v>
      </c>
      <c r="D25" s="13">
        <v>60</v>
      </c>
    </row>
    <row r="26" spans="1:4">
      <c r="A26" s="16">
        <v>25</v>
      </c>
      <c r="B26" t="s">
        <v>559</v>
      </c>
      <c r="C26" t="s">
        <v>560</v>
      </c>
      <c r="D26" s="13">
        <v>4</v>
      </c>
    </row>
    <row r="27" spans="1:4">
      <c r="A27" s="16">
        <v>26</v>
      </c>
      <c r="B27" t="s">
        <v>559</v>
      </c>
      <c r="C27" t="s">
        <v>543</v>
      </c>
      <c r="D27" s="13">
        <v>15</v>
      </c>
    </row>
    <row r="28" spans="1:4">
      <c r="A28" s="16">
        <v>27</v>
      </c>
      <c r="B28" t="s">
        <v>561</v>
      </c>
      <c r="C28" t="s">
        <v>562</v>
      </c>
      <c r="D28" s="13">
        <v>650</v>
      </c>
    </row>
    <row r="29" spans="1:4">
      <c r="A29" s="16">
        <v>28</v>
      </c>
      <c r="B29" t="s">
        <v>563</v>
      </c>
      <c r="C29" t="s">
        <v>541</v>
      </c>
      <c r="D29" s="13">
        <v>165</v>
      </c>
    </row>
    <row r="30" spans="1:4">
      <c r="A30" s="16">
        <v>29</v>
      </c>
      <c r="B30" t="s">
        <v>563</v>
      </c>
      <c r="C30" t="s">
        <v>543</v>
      </c>
      <c r="D30" s="13">
        <v>200</v>
      </c>
    </row>
    <row r="31" spans="1:4">
      <c r="A31" s="16">
        <v>30</v>
      </c>
      <c r="B31" t="s">
        <v>563</v>
      </c>
      <c r="C31" t="s">
        <v>556</v>
      </c>
      <c r="D31" s="13">
        <v>400</v>
      </c>
    </row>
    <row r="32" spans="1:4">
      <c r="A32" s="16">
        <v>31</v>
      </c>
      <c r="B32" t="s">
        <v>564</v>
      </c>
      <c r="C32" t="s">
        <v>541</v>
      </c>
      <c r="D32" s="13">
        <v>25</v>
      </c>
    </row>
    <row r="33" spans="1:4">
      <c r="A33" s="16">
        <v>32</v>
      </c>
      <c r="B33" t="s">
        <v>564</v>
      </c>
      <c r="C33" t="s">
        <v>543</v>
      </c>
      <c r="D33" s="13">
        <v>40</v>
      </c>
    </row>
    <row r="34" spans="1:4">
      <c r="A34" s="16">
        <v>33</v>
      </c>
      <c r="B34" t="s">
        <v>564</v>
      </c>
      <c r="C34" t="s">
        <v>556</v>
      </c>
      <c r="D34" s="13">
        <v>60</v>
      </c>
    </row>
    <row r="35" spans="1:4">
      <c r="A35" s="16">
        <v>34</v>
      </c>
      <c r="B35" t="s">
        <v>565</v>
      </c>
      <c r="C35" t="s">
        <v>566</v>
      </c>
      <c r="D35" s="13">
        <v>15</v>
      </c>
    </row>
    <row r="36" spans="1:4">
      <c r="A36" s="16">
        <v>35</v>
      </c>
      <c r="B36" t="s">
        <v>567</v>
      </c>
      <c r="C36" t="s">
        <v>566</v>
      </c>
      <c r="D36" s="13">
        <v>60</v>
      </c>
    </row>
    <row r="37" spans="1:4">
      <c r="A37" s="16">
        <v>36</v>
      </c>
      <c r="B37" t="s">
        <v>568</v>
      </c>
      <c r="C37" t="s">
        <v>566</v>
      </c>
      <c r="D37" s="13">
        <v>30</v>
      </c>
    </row>
    <row r="38" spans="1:4">
      <c r="A38" s="16">
        <v>37</v>
      </c>
      <c r="B38" t="s">
        <v>569</v>
      </c>
      <c r="C38" t="s">
        <v>570</v>
      </c>
      <c r="D38" s="13">
        <v>60</v>
      </c>
    </row>
    <row r="39" spans="1:4" ht="30">
      <c r="A39" s="16">
        <v>38</v>
      </c>
      <c r="B39" t="s">
        <v>571</v>
      </c>
      <c r="C39" s="14" t="s">
        <v>572</v>
      </c>
      <c r="D39" s="13">
        <v>30</v>
      </c>
    </row>
    <row r="40" spans="1:4">
      <c r="A40" s="16">
        <v>39</v>
      </c>
      <c r="B40" t="s">
        <v>573</v>
      </c>
      <c r="C40" t="s">
        <v>574</v>
      </c>
      <c r="D40" s="13">
        <v>75</v>
      </c>
    </row>
    <row r="41" spans="1:4">
      <c r="A41" s="16">
        <v>40</v>
      </c>
      <c r="B41" t="s">
        <v>575</v>
      </c>
      <c r="C41" t="s">
        <v>570</v>
      </c>
      <c r="D41" s="13">
        <v>20</v>
      </c>
    </row>
    <row r="42" spans="1:4">
      <c r="A42" s="16">
        <v>41</v>
      </c>
      <c r="B42" t="s">
        <v>576</v>
      </c>
      <c r="C42" t="s">
        <v>566</v>
      </c>
      <c r="D42" s="13">
        <v>25</v>
      </c>
    </row>
    <row r="43" spans="1:4">
      <c r="A43" s="16">
        <v>42</v>
      </c>
      <c r="B43" t="s">
        <v>577</v>
      </c>
      <c r="C43" t="s">
        <v>574</v>
      </c>
      <c r="D43" s="13">
        <v>75</v>
      </c>
    </row>
    <row r="44" spans="1:4" ht="30">
      <c r="A44" s="16">
        <v>43</v>
      </c>
      <c r="B44" t="s">
        <v>578</v>
      </c>
      <c r="C44" s="14" t="s">
        <v>579</v>
      </c>
      <c r="D44" s="13">
        <v>25</v>
      </c>
    </row>
    <row r="45" spans="1:4">
      <c r="A45" s="16">
        <v>44</v>
      </c>
      <c r="B45" t="s">
        <v>578</v>
      </c>
      <c r="C45" t="s">
        <v>580</v>
      </c>
      <c r="D45" s="13">
        <v>35</v>
      </c>
    </row>
    <row r="46" spans="1:4">
      <c r="A46" s="16">
        <v>45</v>
      </c>
      <c r="B46" t="s">
        <v>581</v>
      </c>
      <c r="C46" t="s">
        <v>541</v>
      </c>
      <c r="D46" s="13">
        <v>35</v>
      </c>
    </row>
    <row r="47" spans="1:4">
      <c r="A47" s="16">
        <v>46</v>
      </c>
      <c r="B47" t="s">
        <v>581</v>
      </c>
      <c r="C47" t="s">
        <v>543</v>
      </c>
      <c r="D47" s="13">
        <v>70</v>
      </c>
    </row>
    <row r="48" spans="1:4">
      <c r="A48" s="16">
        <v>47</v>
      </c>
      <c r="B48" t="s">
        <v>581</v>
      </c>
      <c r="C48" t="s">
        <v>556</v>
      </c>
      <c r="D48" s="13">
        <v>120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E7" sqref="E7"/>
    </sheetView>
  </sheetViews>
  <sheetFormatPr baseColWidth="10" defaultRowHeight="15" x14ac:dyDescent="0"/>
  <cols>
    <col min="1" max="1" width="31.1640625" customWidth="1"/>
  </cols>
  <sheetData>
    <row r="1" spans="1:3" ht="25">
      <c r="A1" s="17" t="s">
        <v>647</v>
      </c>
    </row>
    <row r="2" spans="1:3">
      <c r="A2" t="s">
        <v>482</v>
      </c>
      <c r="B2" t="s">
        <v>648</v>
      </c>
      <c r="C2" t="s">
        <v>527</v>
      </c>
    </row>
    <row r="3" spans="1:3">
      <c r="A3" t="s">
        <v>582</v>
      </c>
      <c r="B3">
        <v>10</v>
      </c>
      <c r="C3" s="13">
        <v>3</v>
      </c>
    </row>
    <row r="4" spans="1:3">
      <c r="A4" t="s">
        <v>583</v>
      </c>
      <c r="C4" s="13">
        <v>12</v>
      </c>
    </row>
    <row r="5" spans="1:3">
      <c r="A5" t="s">
        <v>584</v>
      </c>
      <c r="C5" s="13">
        <v>3</v>
      </c>
    </row>
    <row r="6" spans="1:3">
      <c r="A6" t="s">
        <v>585</v>
      </c>
      <c r="C6" s="13">
        <v>25</v>
      </c>
    </row>
    <row r="7" spans="1:3">
      <c r="A7" t="s">
        <v>586</v>
      </c>
      <c r="C7" s="13">
        <v>40</v>
      </c>
    </row>
    <row r="8" spans="1:3">
      <c r="A8" t="s">
        <v>587</v>
      </c>
      <c r="C8" s="13">
        <v>55</v>
      </c>
    </row>
    <row r="9" spans="1:3">
      <c r="A9" t="s">
        <v>588</v>
      </c>
      <c r="B9">
        <v>2</v>
      </c>
      <c r="C9" s="13">
        <v>5</v>
      </c>
    </row>
    <row r="10" spans="1:3">
      <c r="A10" t="s">
        <v>589</v>
      </c>
      <c r="C10" s="13">
        <v>15</v>
      </c>
    </row>
    <row r="11" spans="1:3">
      <c r="A11" t="s">
        <v>590</v>
      </c>
      <c r="C11" s="13">
        <v>85</v>
      </c>
    </row>
    <row r="12" spans="1:3">
      <c r="A12" t="s">
        <v>591</v>
      </c>
      <c r="C12" s="13">
        <v>25</v>
      </c>
    </row>
    <row r="13" spans="1:3">
      <c r="A13" t="s">
        <v>592</v>
      </c>
      <c r="C13" s="13">
        <v>40</v>
      </c>
    </row>
    <row r="14" spans="1:3">
      <c r="A14" t="s">
        <v>593</v>
      </c>
      <c r="C14" s="13">
        <v>10</v>
      </c>
    </row>
    <row r="15" spans="1:3">
      <c r="A15" t="s">
        <v>594</v>
      </c>
      <c r="C15" s="13">
        <v>10</v>
      </c>
    </row>
    <row r="16" spans="1:3">
      <c r="A16" t="s">
        <v>595</v>
      </c>
      <c r="C16" s="13">
        <v>125</v>
      </c>
    </row>
    <row r="17" spans="1:3">
      <c r="A17" t="s">
        <v>596</v>
      </c>
      <c r="C17" s="13">
        <v>25</v>
      </c>
    </row>
    <row r="18" spans="1:3">
      <c r="A18" t="s">
        <v>597</v>
      </c>
      <c r="B18">
        <v>2</v>
      </c>
      <c r="C18" s="13">
        <v>200</v>
      </c>
    </row>
    <row r="19" spans="1:3">
      <c r="A19" t="s">
        <v>598</v>
      </c>
      <c r="C19" s="13">
        <v>100</v>
      </c>
    </row>
    <row r="20" spans="1:3">
      <c r="A20" t="s">
        <v>599</v>
      </c>
      <c r="C20" s="13">
        <v>25</v>
      </c>
    </row>
    <row r="21" spans="1:3">
      <c r="A21" t="s">
        <v>600</v>
      </c>
      <c r="B21">
        <v>10</v>
      </c>
      <c r="C21" s="13">
        <v>100</v>
      </c>
    </row>
    <row r="22" spans="1:3">
      <c r="A22" t="s">
        <v>601</v>
      </c>
      <c r="B22">
        <v>4</v>
      </c>
      <c r="C22" s="13">
        <v>35</v>
      </c>
    </row>
    <row r="23" spans="1:3">
      <c r="A23" t="s">
        <v>602</v>
      </c>
      <c r="C23" s="13">
        <v>20</v>
      </c>
    </row>
    <row r="24" spans="1:3">
      <c r="A24" t="s">
        <v>603</v>
      </c>
      <c r="C24" s="13">
        <v>20</v>
      </c>
    </row>
    <row r="25" spans="1:3">
      <c r="A25" t="s">
        <v>604</v>
      </c>
      <c r="C25" s="13">
        <v>70</v>
      </c>
    </row>
    <row r="26" spans="1:3">
      <c r="A26" t="s">
        <v>605</v>
      </c>
      <c r="C26" s="13">
        <v>4</v>
      </c>
    </row>
    <row r="27" spans="1:3">
      <c r="A27" t="s">
        <v>606</v>
      </c>
      <c r="C27" s="13">
        <v>40</v>
      </c>
    </row>
    <row r="28" spans="1:3">
      <c r="A28" t="s">
        <v>607</v>
      </c>
      <c r="C28" s="13">
        <v>150</v>
      </c>
    </row>
    <row r="29" spans="1:3">
      <c r="A29" t="s">
        <v>608</v>
      </c>
      <c r="C29" s="13">
        <v>20</v>
      </c>
    </row>
    <row r="30" spans="1:3">
      <c r="A30" t="s">
        <v>609</v>
      </c>
      <c r="C30" s="13">
        <v>50</v>
      </c>
    </row>
    <row r="31" spans="1:3">
      <c r="A31" t="s">
        <v>610</v>
      </c>
      <c r="C31" s="13">
        <v>15</v>
      </c>
    </row>
    <row r="32" spans="1:3">
      <c r="A32" t="s">
        <v>611</v>
      </c>
      <c r="C32" s="13">
        <v>10</v>
      </c>
    </row>
    <row r="33" spans="1:3">
      <c r="A33" t="s">
        <v>612</v>
      </c>
      <c r="C33" s="13">
        <v>65</v>
      </c>
    </row>
    <row r="34" spans="1:3">
      <c r="A34" t="s">
        <v>613</v>
      </c>
      <c r="C34" s="13">
        <v>15</v>
      </c>
    </row>
    <row r="35" spans="1:3">
      <c r="A35" t="s">
        <v>614</v>
      </c>
      <c r="C35" s="13">
        <v>15</v>
      </c>
    </row>
    <row r="36" spans="1:3">
      <c r="A36" t="s">
        <v>615</v>
      </c>
      <c r="C36" s="13">
        <v>30</v>
      </c>
    </row>
    <row r="37" spans="1:3">
      <c r="A37" t="s">
        <v>616</v>
      </c>
      <c r="C37" s="13">
        <v>20</v>
      </c>
    </row>
    <row r="38" spans="1:3">
      <c r="A38" t="s">
        <v>617</v>
      </c>
      <c r="C38" s="13">
        <v>20</v>
      </c>
    </row>
    <row r="39" spans="1:3">
      <c r="A39" t="s">
        <v>618</v>
      </c>
      <c r="C39" s="13">
        <v>25</v>
      </c>
    </row>
    <row r="40" spans="1:3">
      <c r="A40" t="s">
        <v>619</v>
      </c>
      <c r="C40" s="13">
        <v>25</v>
      </c>
    </row>
    <row r="41" spans="1:3">
      <c r="A41" t="s">
        <v>620</v>
      </c>
      <c r="C41" s="13">
        <v>300</v>
      </c>
    </row>
    <row r="42" spans="1:3">
      <c r="A42" t="s">
        <v>621</v>
      </c>
      <c r="C42" s="13">
        <v>15</v>
      </c>
    </row>
    <row r="43" spans="1:3">
      <c r="A43" t="s">
        <v>622</v>
      </c>
      <c r="C43" s="13">
        <v>350</v>
      </c>
    </row>
    <row r="44" spans="1:3">
      <c r="A44" t="s">
        <v>623</v>
      </c>
      <c r="C44" s="13">
        <v>2</v>
      </c>
    </row>
    <row r="45" spans="1:3">
      <c r="A45" t="s">
        <v>624</v>
      </c>
      <c r="C45" s="13">
        <v>15</v>
      </c>
    </row>
    <row r="46" spans="1:3">
      <c r="A46" t="s">
        <v>625</v>
      </c>
      <c r="B46">
        <v>2</v>
      </c>
      <c r="C46" s="13">
        <v>30</v>
      </c>
    </row>
    <row r="47" spans="1:3">
      <c r="A47" t="s">
        <v>626</v>
      </c>
      <c r="C47" s="13">
        <v>40</v>
      </c>
    </row>
    <row r="48" spans="1:3">
      <c r="A48" t="s">
        <v>627</v>
      </c>
      <c r="C48" s="13">
        <v>85</v>
      </c>
    </row>
    <row r="49" spans="1:3">
      <c r="A49" t="s">
        <v>628</v>
      </c>
      <c r="C49" s="13">
        <v>25</v>
      </c>
    </row>
    <row r="50" spans="1:3">
      <c r="A50" t="s">
        <v>629</v>
      </c>
      <c r="B50">
        <v>2</v>
      </c>
      <c r="C50" s="13">
        <v>25</v>
      </c>
    </row>
    <row r="51" spans="1:3">
      <c r="A51" t="s">
        <v>630</v>
      </c>
      <c r="C51" s="13">
        <v>100</v>
      </c>
    </row>
    <row r="52" spans="1:3">
      <c r="A52" t="s">
        <v>631</v>
      </c>
      <c r="C52" s="13">
        <v>40</v>
      </c>
    </row>
    <row r="53" spans="1:3">
      <c r="A53" t="s">
        <v>632</v>
      </c>
      <c r="C53" s="13">
        <v>75</v>
      </c>
    </row>
    <row r="54" spans="1:3">
      <c r="A54" t="s">
        <v>633</v>
      </c>
      <c r="C54" s="13">
        <v>45</v>
      </c>
    </row>
    <row r="55" spans="1:3">
      <c r="A55" t="s">
        <v>634</v>
      </c>
      <c r="C55" s="13">
        <v>55</v>
      </c>
    </row>
    <row r="56" spans="1:3">
      <c r="A56" t="s">
        <v>635</v>
      </c>
      <c r="C56" s="13">
        <v>25</v>
      </c>
    </row>
    <row r="57" spans="1:3">
      <c r="A57" t="s">
        <v>636</v>
      </c>
      <c r="B57">
        <v>5</v>
      </c>
      <c r="C57" s="13">
        <v>100</v>
      </c>
    </row>
    <row r="58" spans="1:3">
      <c r="A58" t="s">
        <v>637</v>
      </c>
      <c r="C58" s="13">
        <v>35</v>
      </c>
    </row>
    <row r="59" spans="1:3">
      <c r="A59" t="s">
        <v>638</v>
      </c>
      <c r="C59" s="13">
        <v>30</v>
      </c>
    </row>
    <row r="60" spans="1:3">
      <c r="A60" t="s">
        <v>639</v>
      </c>
      <c r="C60" s="13">
        <v>250</v>
      </c>
    </row>
    <row r="61" spans="1:3">
      <c r="A61" t="s">
        <v>640</v>
      </c>
      <c r="B61">
        <v>25</v>
      </c>
      <c r="C61" s="13">
        <v>100</v>
      </c>
    </row>
    <row r="62" spans="1:3">
      <c r="A62" t="s">
        <v>641</v>
      </c>
      <c r="C62" s="13">
        <v>60</v>
      </c>
    </row>
    <row r="63" spans="1:3">
      <c r="A63" t="s">
        <v>642</v>
      </c>
      <c r="C63" s="13">
        <v>45</v>
      </c>
    </row>
    <row r="64" spans="1:3">
      <c r="A64" t="s">
        <v>643</v>
      </c>
      <c r="C64" s="13">
        <v>15</v>
      </c>
    </row>
    <row r="65" spans="1:3">
      <c r="A65" t="s">
        <v>644</v>
      </c>
      <c r="C65" s="13">
        <v>75</v>
      </c>
    </row>
    <row r="66" spans="1:3">
      <c r="A66" t="s">
        <v>645</v>
      </c>
      <c r="C66" s="13">
        <v>75</v>
      </c>
    </row>
    <row r="67" spans="1:3">
      <c r="A67" t="s">
        <v>646</v>
      </c>
      <c r="B67">
        <v>3</v>
      </c>
      <c r="C67" s="13">
        <v>125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9" sqref="G19"/>
    </sheetView>
  </sheetViews>
  <sheetFormatPr baseColWidth="10" defaultRowHeight="15" x14ac:dyDescent="0"/>
  <cols>
    <col min="1" max="1" width="25.1640625" customWidth="1"/>
  </cols>
  <sheetData>
    <row r="1" spans="1:5" ht="25">
      <c r="A1" s="17" t="s">
        <v>649</v>
      </c>
    </row>
    <row r="2" spans="1:5" ht="20">
      <c r="A2" s="18" t="s">
        <v>482</v>
      </c>
      <c r="B2" s="18" t="s">
        <v>526</v>
      </c>
      <c r="C2" s="18" t="s">
        <v>527</v>
      </c>
      <c r="D2" s="18" t="s">
        <v>650</v>
      </c>
      <c r="E2" s="18" t="s">
        <v>651</v>
      </c>
    </row>
    <row r="3" spans="1:5">
      <c r="A3" t="s">
        <v>652</v>
      </c>
      <c r="B3">
        <v>2</v>
      </c>
      <c r="C3" s="13">
        <v>250</v>
      </c>
      <c r="D3">
        <v>500</v>
      </c>
    </row>
    <row r="4" spans="1:5">
      <c r="A4" t="s">
        <v>653</v>
      </c>
      <c r="B4">
        <v>100</v>
      </c>
      <c r="C4" s="13">
        <v>25</v>
      </c>
      <c r="D4">
        <v>2500</v>
      </c>
    </row>
    <row r="5" spans="1:5">
      <c r="A5" t="s">
        <v>654</v>
      </c>
      <c r="B5">
        <v>1</v>
      </c>
      <c r="C5" s="13">
        <v>15</v>
      </c>
      <c r="D5">
        <v>15</v>
      </c>
    </row>
    <row r="6" spans="1:5">
      <c r="A6" t="s">
        <v>655</v>
      </c>
      <c r="B6">
        <v>1</v>
      </c>
      <c r="C6" s="13">
        <v>10</v>
      </c>
      <c r="D6">
        <v>10</v>
      </c>
    </row>
    <row r="7" spans="1:5">
      <c r="A7" t="s">
        <v>656</v>
      </c>
      <c r="B7">
        <v>1</v>
      </c>
      <c r="C7" s="13">
        <v>5</v>
      </c>
      <c r="D7">
        <v>5</v>
      </c>
    </row>
    <row r="8" spans="1:5">
      <c r="A8" t="s">
        <v>668</v>
      </c>
      <c r="B8">
        <v>2</v>
      </c>
      <c r="C8" s="13">
        <v>10</v>
      </c>
      <c r="D8">
        <v>5</v>
      </c>
    </row>
    <row r="9" spans="1:5">
      <c r="A9" t="s">
        <v>669</v>
      </c>
      <c r="B9">
        <v>1</v>
      </c>
      <c r="C9" s="13">
        <v>200</v>
      </c>
      <c r="D9">
        <v>200</v>
      </c>
    </row>
    <row r="10" spans="1:5">
      <c r="A10" t="s">
        <v>657</v>
      </c>
      <c r="B10">
        <v>1</v>
      </c>
      <c r="C10" s="13">
        <v>35</v>
      </c>
      <c r="D10">
        <v>35</v>
      </c>
    </row>
    <row r="11" spans="1:5">
      <c r="A11" t="s">
        <v>658</v>
      </c>
      <c r="B11">
        <v>1</v>
      </c>
      <c r="C11" s="13">
        <v>50</v>
      </c>
      <c r="D11">
        <v>50</v>
      </c>
    </row>
    <row r="12" spans="1:5">
      <c r="A12" t="s">
        <v>659</v>
      </c>
      <c r="B12">
        <v>1</v>
      </c>
      <c r="C12" s="13">
        <v>75</v>
      </c>
      <c r="D12">
        <v>75</v>
      </c>
    </row>
    <row r="13" spans="1:5">
      <c r="A13" t="s">
        <v>355</v>
      </c>
      <c r="B13">
        <v>1</v>
      </c>
      <c r="C13" s="13">
        <v>20</v>
      </c>
      <c r="D13">
        <v>20</v>
      </c>
    </row>
    <row r="14" spans="1:5">
      <c r="A14" t="s">
        <v>660</v>
      </c>
      <c r="B14">
        <v>1</v>
      </c>
      <c r="C14" s="13">
        <v>8</v>
      </c>
      <c r="D14">
        <v>8</v>
      </c>
    </row>
    <row r="15" spans="1:5">
      <c r="A15" t="s">
        <v>661</v>
      </c>
      <c r="B15">
        <v>1</v>
      </c>
      <c r="C15" s="13">
        <v>190</v>
      </c>
      <c r="D15">
        <v>190</v>
      </c>
    </row>
    <row r="16" spans="1:5">
      <c r="A16" t="s">
        <v>662</v>
      </c>
      <c r="B16">
        <v>1</v>
      </c>
      <c r="C16" s="13">
        <v>50</v>
      </c>
      <c r="D16">
        <v>50</v>
      </c>
    </row>
    <row r="17" spans="1:4">
      <c r="A17" t="s">
        <v>663</v>
      </c>
      <c r="B17">
        <v>1</v>
      </c>
      <c r="C17" s="13">
        <v>25</v>
      </c>
      <c r="D17">
        <v>25</v>
      </c>
    </row>
    <row r="18" spans="1:4">
      <c r="A18" t="s">
        <v>664</v>
      </c>
      <c r="B18">
        <v>1</v>
      </c>
      <c r="C18" s="13">
        <v>10</v>
      </c>
      <c r="D18">
        <v>10</v>
      </c>
    </row>
    <row r="19" spans="1:4">
      <c r="A19" t="s">
        <v>665</v>
      </c>
      <c r="B19">
        <v>1</v>
      </c>
      <c r="C19" s="13">
        <v>10</v>
      </c>
      <c r="D19">
        <v>10</v>
      </c>
    </row>
    <row r="20" spans="1:4">
      <c r="A20" t="s">
        <v>670</v>
      </c>
      <c r="B20">
        <v>1</v>
      </c>
      <c r="C20" s="13">
        <v>200</v>
      </c>
      <c r="D20">
        <v>10</v>
      </c>
    </row>
    <row r="22" spans="1:4" s="18" customFormat="1" ht="20">
      <c r="A22" s="18" t="s">
        <v>666</v>
      </c>
    </row>
    <row r="23" spans="1:4" s="18" customFormat="1" ht="20">
      <c r="A23" s="18" t="s">
        <v>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117" workbookViewId="0">
      <selection activeCell="C126" sqref="C126"/>
    </sheetView>
  </sheetViews>
  <sheetFormatPr baseColWidth="10" defaultRowHeight="15" x14ac:dyDescent="0"/>
  <cols>
    <col min="1" max="1" width="15.5" customWidth="1"/>
    <col min="3" max="3" width="17.33203125" style="19" customWidth="1"/>
    <col min="4" max="4" width="13.6640625" customWidth="1"/>
    <col min="5" max="5" width="136.1640625" customWidth="1"/>
  </cols>
  <sheetData>
    <row r="1" spans="1:5" ht="30">
      <c r="A1" s="12" t="s">
        <v>912</v>
      </c>
    </row>
    <row r="2" spans="1:5">
      <c r="A2" t="s">
        <v>913</v>
      </c>
      <c r="B2" t="s">
        <v>914</v>
      </c>
      <c r="C2" s="19" t="s">
        <v>915</v>
      </c>
      <c r="D2" t="s">
        <v>527</v>
      </c>
    </row>
    <row r="3" spans="1:5">
      <c r="A3" t="s">
        <v>671</v>
      </c>
      <c r="B3" t="s">
        <v>543</v>
      </c>
      <c r="C3" s="19" t="s">
        <v>916</v>
      </c>
      <c r="D3" s="13">
        <v>100</v>
      </c>
      <c r="E3" t="s">
        <v>672</v>
      </c>
    </row>
    <row r="4" spans="1:5">
      <c r="A4" t="s">
        <v>673</v>
      </c>
      <c r="B4" t="s">
        <v>543</v>
      </c>
      <c r="C4" s="19" t="s">
        <v>917</v>
      </c>
      <c r="D4" s="13">
        <v>0</v>
      </c>
      <c r="E4" t="s">
        <v>674</v>
      </c>
    </row>
    <row r="5" spans="1:5">
      <c r="A5" t="s">
        <v>675</v>
      </c>
      <c r="B5" t="s">
        <v>543</v>
      </c>
      <c r="C5" s="19" t="s">
        <v>916</v>
      </c>
      <c r="D5" s="13">
        <v>200</v>
      </c>
      <c r="E5" t="s">
        <v>676</v>
      </c>
    </row>
    <row r="6" spans="1:5">
      <c r="A6" t="s">
        <v>677</v>
      </c>
      <c r="B6" t="s">
        <v>543</v>
      </c>
      <c r="C6" s="19" t="s">
        <v>917</v>
      </c>
      <c r="D6" s="13">
        <v>200</v>
      </c>
      <c r="E6" t="s">
        <v>678</v>
      </c>
    </row>
    <row r="7" spans="1:5">
      <c r="A7" t="s">
        <v>679</v>
      </c>
      <c r="B7" t="s">
        <v>543</v>
      </c>
      <c r="C7" s="19" t="s">
        <v>917</v>
      </c>
      <c r="D7" s="13">
        <v>200</v>
      </c>
      <c r="E7" t="s">
        <v>680</v>
      </c>
    </row>
    <row r="8" spans="1:5">
      <c r="A8" t="s">
        <v>681</v>
      </c>
      <c r="B8" t="s">
        <v>543</v>
      </c>
      <c r="C8" s="19" t="s">
        <v>917</v>
      </c>
      <c r="D8" s="13">
        <v>750</v>
      </c>
      <c r="E8" t="s">
        <v>682</v>
      </c>
    </row>
    <row r="9" spans="1:5">
      <c r="A9" t="s">
        <v>683</v>
      </c>
      <c r="B9" t="s">
        <v>543</v>
      </c>
      <c r="C9" s="19" t="s">
        <v>917</v>
      </c>
      <c r="D9" s="13">
        <v>200</v>
      </c>
      <c r="E9" t="s">
        <v>684</v>
      </c>
    </row>
    <row r="10" spans="1:5">
      <c r="A10" t="s">
        <v>685</v>
      </c>
      <c r="B10" t="s">
        <v>543</v>
      </c>
      <c r="C10" s="19" t="s">
        <v>716</v>
      </c>
      <c r="D10" s="13">
        <v>750</v>
      </c>
      <c r="E10" t="s">
        <v>686</v>
      </c>
    </row>
    <row r="11" spans="1:5">
      <c r="A11" t="s">
        <v>687</v>
      </c>
      <c r="B11" t="s">
        <v>543</v>
      </c>
      <c r="C11" s="19" t="s">
        <v>688</v>
      </c>
      <c r="D11" s="13">
        <v>500</v>
      </c>
      <c r="E11" t="s">
        <v>689</v>
      </c>
    </row>
    <row r="12" spans="1:5">
      <c r="A12" t="s">
        <v>690</v>
      </c>
      <c r="B12" t="s">
        <v>543</v>
      </c>
      <c r="C12" s="19" t="s">
        <v>688</v>
      </c>
      <c r="D12" s="13">
        <v>1000</v>
      </c>
      <c r="E12" t="s">
        <v>691</v>
      </c>
    </row>
    <row r="13" spans="1:5">
      <c r="A13" t="s">
        <v>692</v>
      </c>
      <c r="B13" t="s">
        <v>543</v>
      </c>
      <c r="C13" s="19" t="s">
        <v>693</v>
      </c>
      <c r="D13" s="13">
        <v>1000</v>
      </c>
      <c r="E13" t="s">
        <v>694</v>
      </c>
    </row>
    <row r="14" spans="1:5">
      <c r="A14" t="s">
        <v>695</v>
      </c>
      <c r="B14" t="s">
        <v>543</v>
      </c>
      <c r="C14" s="19" t="s">
        <v>696</v>
      </c>
      <c r="D14" s="13">
        <v>750</v>
      </c>
      <c r="E14" t="s">
        <v>697</v>
      </c>
    </row>
    <row r="15" spans="1:5">
      <c r="A15" t="s">
        <v>698</v>
      </c>
      <c r="B15" t="s">
        <v>543</v>
      </c>
      <c r="C15" s="19">
        <v>43104</v>
      </c>
      <c r="D15" s="13">
        <v>500</v>
      </c>
      <c r="E15" t="s">
        <v>699</v>
      </c>
    </row>
    <row r="16" spans="1:5">
      <c r="A16" t="s">
        <v>700</v>
      </c>
      <c r="B16" t="s">
        <v>543</v>
      </c>
      <c r="C16" s="19" t="s">
        <v>701</v>
      </c>
      <c r="D16" s="13">
        <v>1000</v>
      </c>
      <c r="E16" t="s">
        <v>702</v>
      </c>
    </row>
    <row r="17" spans="1:5">
      <c r="A17" t="s">
        <v>703</v>
      </c>
      <c r="B17" t="s">
        <v>543</v>
      </c>
      <c r="C17" s="19" t="s">
        <v>704</v>
      </c>
      <c r="D17" s="13">
        <v>1000</v>
      </c>
      <c r="E17" t="s">
        <v>705</v>
      </c>
    </row>
    <row r="18" spans="1:5">
      <c r="A18" t="s">
        <v>706</v>
      </c>
      <c r="B18" t="s">
        <v>543</v>
      </c>
      <c r="C18" s="19" t="s">
        <v>704</v>
      </c>
      <c r="D18" s="13">
        <v>150</v>
      </c>
      <c r="E18" t="s">
        <v>707</v>
      </c>
    </row>
    <row r="19" spans="1:5">
      <c r="A19" t="s">
        <v>708</v>
      </c>
      <c r="B19" t="s">
        <v>543</v>
      </c>
      <c r="C19" s="19" t="s">
        <v>704</v>
      </c>
      <c r="D19" s="13">
        <v>750</v>
      </c>
      <c r="E19" t="s">
        <v>709</v>
      </c>
    </row>
    <row r="20" spans="1:5">
      <c r="A20" t="s">
        <v>710</v>
      </c>
      <c r="B20" t="s">
        <v>543</v>
      </c>
      <c r="C20" s="19" t="s">
        <v>711</v>
      </c>
      <c r="D20" s="13">
        <v>350</v>
      </c>
      <c r="E20" t="s">
        <v>712</v>
      </c>
    </row>
    <row r="21" spans="1:5">
      <c r="A21" t="s">
        <v>713</v>
      </c>
      <c r="B21" t="s">
        <v>543</v>
      </c>
      <c r="C21" s="19">
        <v>43194</v>
      </c>
      <c r="D21" s="13">
        <v>1000</v>
      </c>
      <c r="E21" t="s">
        <v>714</v>
      </c>
    </row>
    <row r="22" spans="1:5">
      <c r="A22" t="s">
        <v>715</v>
      </c>
      <c r="B22" t="s">
        <v>543</v>
      </c>
      <c r="C22" s="19" t="s">
        <v>716</v>
      </c>
      <c r="D22" s="13">
        <v>1000</v>
      </c>
      <c r="E22" t="s">
        <v>717</v>
      </c>
    </row>
    <row r="23" spans="1:5">
      <c r="A23" t="s">
        <v>718</v>
      </c>
    </row>
    <row r="24" spans="1:5">
      <c r="A24" t="s">
        <v>719</v>
      </c>
    </row>
    <row r="25" spans="1:5">
      <c r="A25" t="s">
        <v>720</v>
      </c>
      <c r="B25" t="s">
        <v>555</v>
      </c>
      <c r="C25" s="19">
        <v>43102</v>
      </c>
    </row>
    <row r="26" spans="1:5">
      <c r="A26" t="s">
        <v>721</v>
      </c>
    </row>
    <row r="27" spans="1:5">
      <c r="A27" t="s">
        <v>722</v>
      </c>
      <c r="C27" s="19" t="s">
        <v>916</v>
      </c>
    </row>
    <row r="28" spans="1:5">
      <c r="A28" t="s">
        <v>723</v>
      </c>
      <c r="B28" t="s">
        <v>555</v>
      </c>
      <c r="C28" s="19" t="s">
        <v>916</v>
      </c>
      <c r="D28" s="13">
        <v>50</v>
      </c>
      <c r="E28" t="s">
        <v>724</v>
      </c>
    </row>
    <row r="29" spans="1:5">
      <c r="A29" t="s">
        <v>725</v>
      </c>
      <c r="B29" t="s">
        <v>555</v>
      </c>
      <c r="C29" s="19" t="s">
        <v>917</v>
      </c>
      <c r="D29" s="13">
        <v>125</v>
      </c>
      <c r="E29" t="s">
        <v>726</v>
      </c>
    </row>
    <row r="30" spans="1:5">
      <c r="A30" t="s">
        <v>727</v>
      </c>
      <c r="B30" t="s">
        <v>555</v>
      </c>
      <c r="C30" s="19" t="s">
        <v>916</v>
      </c>
      <c r="D30" s="13">
        <v>0</v>
      </c>
    </row>
    <row r="31" spans="1:5">
      <c r="A31" t="s">
        <v>728</v>
      </c>
      <c r="B31" t="s">
        <v>555</v>
      </c>
      <c r="C31" s="19" t="s">
        <v>916</v>
      </c>
      <c r="D31" s="13">
        <v>125</v>
      </c>
      <c r="E31" t="s">
        <v>729</v>
      </c>
    </row>
    <row r="32" spans="1:5">
      <c r="A32" t="s">
        <v>730</v>
      </c>
      <c r="B32" t="s">
        <v>555</v>
      </c>
      <c r="C32" s="19" t="s">
        <v>917</v>
      </c>
      <c r="D32" s="13">
        <v>100</v>
      </c>
      <c r="E32" t="s">
        <v>731</v>
      </c>
    </row>
    <row r="33" spans="1:5">
      <c r="A33" t="s">
        <v>732</v>
      </c>
      <c r="B33" t="s">
        <v>555</v>
      </c>
      <c r="C33" s="19" t="s">
        <v>918</v>
      </c>
      <c r="D33" s="13">
        <v>250</v>
      </c>
      <c r="E33" t="s">
        <v>733</v>
      </c>
    </row>
    <row r="34" spans="1:5">
      <c r="A34" t="s">
        <v>734</v>
      </c>
      <c r="B34" t="s">
        <v>555</v>
      </c>
      <c r="C34" s="19" t="s">
        <v>918</v>
      </c>
      <c r="D34" s="13">
        <v>50</v>
      </c>
      <c r="E34" t="s">
        <v>735</v>
      </c>
    </row>
    <row r="35" spans="1:5">
      <c r="A35" t="s">
        <v>736</v>
      </c>
      <c r="B35" t="s">
        <v>555</v>
      </c>
      <c r="C35" s="19" t="s">
        <v>918</v>
      </c>
      <c r="D35" s="13">
        <v>150</v>
      </c>
      <c r="E35" t="s">
        <v>737</v>
      </c>
    </row>
    <row r="36" spans="1:5">
      <c r="A36" t="s">
        <v>738</v>
      </c>
      <c r="B36" t="s">
        <v>555</v>
      </c>
      <c r="C36" s="19" t="s">
        <v>918</v>
      </c>
      <c r="D36" s="13">
        <v>125</v>
      </c>
      <c r="E36" t="s">
        <v>739</v>
      </c>
    </row>
    <row r="37" spans="1:5">
      <c r="A37" t="s">
        <v>740</v>
      </c>
      <c r="B37" t="s">
        <v>555</v>
      </c>
      <c r="C37" s="19" t="s">
        <v>918</v>
      </c>
      <c r="D37" s="13">
        <v>125</v>
      </c>
      <c r="E37" t="s">
        <v>741</v>
      </c>
    </row>
    <row r="38" spans="1:5">
      <c r="A38" t="s">
        <v>742</v>
      </c>
      <c r="B38" t="s">
        <v>555</v>
      </c>
      <c r="C38" s="19" t="s">
        <v>918</v>
      </c>
    </row>
    <row r="39" spans="1:5">
      <c r="A39" t="s">
        <v>743</v>
      </c>
      <c r="B39" t="s">
        <v>555</v>
      </c>
      <c r="C39" s="19" t="s">
        <v>918</v>
      </c>
      <c r="E39" t="s">
        <v>744</v>
      </c>
    </row>
    <row r="40" spans="1:5">
      <c r="A40" t="s">
        <v>745</v>
      </c>
      <c r="B40" t="s">
        <v>555</v>
      </c>
      <c r="C40" s="19" t="s">
        <v>918</v>
      </c>
      <c r="D40" s="13">
        <v>125</v>
      </c>
      <c r="E40" t="s">
        <v>746</v>
      </c>
    </row>
    <row r="41" spans="1:5">
      <c r="A41" t="s">
        <v>747</v>
      </c>
      <c r="B41" t="s">
        <v>555</v>
      </c>
      <c r="C41" s="19" t="s">
        <v>918</v>
      </c>
      <c r="D41" s="13">
        <v>125</v>
      </c>
      <c r="E41" t="s">
        <v>748</v>
      </c>
    </row>
    <row r="42" spans="1:5">
      <c r="A42" t="s">
        <v>749</v>
      </c>
      <c r="B42" t="s">
        <v>555</v>
      </c>
      <c r="C42" s="19" t="s">
        <v>918</v>
      </c>
    </row>
    <row r="43" spans="1:5">
      <c r="A43" t="s">
        <v>750</v>
      </c>
      <c r="B43" t="s">
        <v>555</v>
      </c>
      <c r="C43" s="19" t="s">
        <v>918</v>
      </c>
    </row>
    <row r="44" spans="1:5">
      <c r="A44" t="s">
        <v>751</v>
      </c>
      <c r="B44" t="s">
        <v>555</v>
      </c>
      <c r="C44" s="19" t="s">
        <v>752</v>
      </c>
      <c r="D44" s="13">
        <v>0</v>
      </c>
    </row>
    <row r="45" spans="1:5">
      <c r="A45" t="s">
        <v>753</v>
      </c>
      <c r="B45" t="s">
        <v>555</v>
      </c>
      <c r="C45" s="19" t="s">
        <v>752</v>
      </c>
      <c r="D45" s="13">
        <v>50</v>
      </c>
      <c r="E45" t="s">
        <v>754</v>
      </c>
    </row>
    <row r="46" spans="1:5">
      <c r="A46" t="s">
        <v>755</v>
      </c>
      <c r="B46" t="s">
        <v>555</v>
      </c>
      <c r="C46" s="19" t="s">
        <v>752</v>
      </c>
    </row>
    <row r="47" spans="1:5">
      <c r="A47" t="s">
        <v>756</v>
      </c>
      <c r="B47" t="s">
        <v>555</v>
      </c>
      <c r="C47" s="19" t="s">
        <v>752</v>
      </c>
      <c r="D47" s="13">
        <v>50</v>
      </c>
    </row>
    <row r="48" spans="1:5">
      <c r="A48" t="s">
        <v>757</v>
      </c>
      <c r="B48" t="s">
        <v>555</v>
      </c>
      <c r="C48" s="19">
        <v>43194</v>
      </c>
      <c r="D48" s="13">
        <v>125</v>
      </c>
    </row>
    <row r="49" spans="1:5">
      <c r="A49" t="s">
        <v>758</v>
      </c>
      <c r="B49" t="s">
        <v>555</v>
      </c>
      <c r="C49" s="19">
        <v>43163</v>
      </c>
      <c r="D49" s="13">
        <v>125</v>
      </c>
      <c r="E49" t="s">
        <v>759</v>
      </c>
    </row>
    <row r="50" spans="1:5">
      <c r="A50" t="s">
        <v>760</v>
      </c>
      <c r="B50" t="s">
        <v>555</v>
      </c>
      <c r="C50" s="19">
        <v>43194</v>
      </c>
      <c r="D50" s="13">
        <v>125</v>
      </c>
      <c r="E50" t="s">
        <v>761</v>
      </c>
    </row>
    <row r="51" spans="1:5">
      <c r="A51" t="s">
        <v>762</v>
      </c>
      <c r="B51" t="s">
        <v>555</v>
      </c>
      <c r="C51" s="19">
        <v>43163</v>
      </c>
      <c r="D51" s="13">
        <v>125</v>
      </c>
      <c r="E51" t="s">
        <v>763</v>
      </c>
    </row>
    <row r="52" spans="1:5">
      <c r="A52" t="s">
        <v>764</v>
      </c>
      <c r="B52" t="s">
        <v>555</v>
      </c>
      <c r="C52" s="19">
        <v>43194</v>
      </c>
      <c r="D52" s="13">
        <v>250</v>
      </c>
      <c r="E52" t="s">
        <v>765</v>
      </c>
    </row>
    <row r="53" spans="1:5">
      <c r="A53" t="s">
        <v>766</v>
      </c>
      <c r="B53" t="s">
        <v>555</v>
      </c>
      <c r="C53" s="19">
        <v>43104</v>
      </c>
      <c r="D53" s="13">
        <v>125</v>
      </c>
      <c r="E53" t="s">
        <v>767</v>
      </c>
    </row>
    <row r="54" spans="1:5">
      <c r="A54" t="s">
        <v>768</v>
      </c>
      <c r="B54" t="s">
        <v>555</v>
      </c>
      <c r="C54" s="19">
        <v>43104</v>
      </c>
      <c r="D54" s="13">
        <v>125</v>
      </c>
      <c r="E54" t="s">
        <v>769</v>
      </c>
    </row>
    <row r="55" spans="1:5">
      <c r="A55" t="s">
        <v>770</v>
      </c>
      <c r="B55" t="s">
        <v>555</v>
      </c>
      <c r="C55" s="19">
        <v>43104</v>
      </c>
      <c r="D55" s="13">
        <v>125</v>
      </c>
      <c r="E55" t="s">
        <v>771</v>
      </c>
    </row>
    <row r="56" spans="1:5">
      <c r="A56" t="s">
        <v>772</v>
      </c>
      <c r="B56" t="s">
        <v>555</v>
      </c>
      <c r="C56" s="19">
        <v>43104</v>
      </c>
      <c r="D56" s="13">
        <v>125</v>
      </c>
      <c r="E56" t="s">
        <v>773</v>
      </c>
    </row>
    <row r="57" spans="1:5">
      <c r="A57" t="s">
        <v>774</v>
      </c>
      <c r="B57" t="s">
        <v>555</v>
      </c>
      <c r="C57" s="19">
        <v>43104</v>
      </c>
      <c r="D57" s="13">
        <v>125</v>
      </c>
      <c r="E57" t="s">
        <v>775</v>
      </c>
    </row>
    <row r="58" spans="1:5">
      <c r="A58" t="s">
        <v>776</v>
      </c>
      <c r="B58" t="s">
        <v>555</v>
      </c>
      <c r="C58" s="19">
        <v>43104</v>
      </c>
      <c r="D58" s="13">
        <v>125</v>
      </c>
      <c r="E58" t="s">
        <v>777</v>
      </c>
    </row>
    <row r="59" spans="1:5">
      <c r="A59" t="s">
        <v>778</v>
      </c>
      <c r="B59" t="s">
        <v>555</v>
      </c>
      <c r="C59" s="19">
        <v>43104</v>
      </c>
      <c r="D59" s="13">
        <v>150</v>
      </c>
      <c r="E59" t="s">
        <v>779</v>
      </c>
    </row>
    <row r="60" spans="1:5">
      <c r="A60" t="s">
        <v>780</v>
      </c>
      <c r="B60" t="s">
        <v>555</v>
      </c>
      <c r="C60" s="19">
        <v>43104</v>
      </c>
      <c r="D60" s="13">
        <v>125</v>
      </c>
      <c r="E60" t="s">
        <v>781</v>
      </c>
    </row>
    <row r="61" spans="1:5">
      <c r="A61" t="s">
        <v>782</v>
      </c>
      <c r="B61" t="s">
        <v>555</v>
      </c>
      <c r="C61" s="19">
        <v>43104</v>
      </c>
      <c r="D61" s="13">
        <v>125</v>
      </c>
      <c r="E61" t="s">
        <v>783</v>
      </c>
    </row>
    <row r="62" spans="1:5">
      <c r="A62" t="s">
        <v>784</v>
      </c>
      <c r="B62" t="s">
        <v>555</v>
      </c>
      <c r="C62" s="19">
        <v>43104</v>
      </c>
      <c r="D62" s="13">
        <v>150</v>
      </c>
      <c r="E62" t="s">
        <v>785</v>
      </c>
    </row>
    <row r="63" spans="1:5">
      <c r="A63" t="s">
        <v>786</v>
      </c>
      <c r="B63" t="s">
        <v>555</v>
      </c>
      <c r="C63" s="19">
        <v>43163</v>
      </c>
      <c r="D63" s="13">
        <v>100</v>
      </c>
      <c r="E63" t="s">
        <v>787</v>
      </c>
    </row>
    <row r="64" spans="1:5">
      <c r="A64" t="s">
        <v>788</v>
      </c>
      <c r="B64" t="s">
        <v>555</v>
      </c>
      <c r="C64" s="19">
        <v>43163</v>
      </c>
      <c r="D64" s="13">
        <v>125</v>
      </c>
      <c r="E64" t="s">
        <v>789</v>
      </c>
    </row>
    <row r="65" spans="1:5">
      <c r="A65" t="s">
        <v>790</v>
      </c>
      <c r="B65" t="s">
        <v>555</v>
      </c>
      <c r="C65" s="19" t="s">
        <v>791</v>
      </c>
      <c r="D65" s="13">
        <v>125</v>
      </c>
      <c r="E65" t="s">
        <v>792</v>
      </c>
    </row>
    <row r="66" spans="1:5">
      <c r="A66" t="s">
        <v>793</v>
      </c>
      <c r="B66" t="s">
        <v>555</v>
      </c>
      <c r="C66" s="19">
        <v>43163</v>
      </c>
      <c r="D66" s="13">
        <v>125</v>
      </c>
      <c r="E66" t="s">
        <v>794</v>
      </c>
    </row>
    <row r="67" spans="1:5">
      <c r="A67" t="s">
        <v>795</v>
      </c>
      <c r="B67" t="s">
        <v>555</v>
      </c>
      <c r="C67" s="19">
        <v>43194</v>
      </c>
      <c r="D67" s="13">
        <v>50</v>
      </c>
      <c r="E67" t="s">
        <v>796</v>
      </c>
    </row>
    <row r="68" spans="1:5">
      <c r="A68" t="s">
        <v>797</v>
      </c>
      <c r="B68" t="s">
        <v>555</v>
      </c>
      <c r="C68" s="19">
        <v>43194</v>
      </c>
      <c r="D68" s="13">
        <v>1500</v>
      </c>
      <c r="E68" t="s">
        <v>798</v>
      </c>
    </row>
    <row r="69" spans="1:5">
      <c r="A69" t="s">
        <v>799</v>
      </c>
      <c r="B69" t="s">
        <v>555</v>
      </c>
      <c r="C69" s="19">
        <v>43194</v>
      </c>
      <c r="D69" s="13">
        <v>125</v>
      </c>
      <c r="E69" t="s">
        <v>800</v>
      </c>
    </row>
    <row r="70" spans="1:5">
      <c r="A70" t="s">
        <v>801</v>
      </c>
      <c r="B70" t="s">
        <v>555</v>
      </c>
      <c r="C70" s="19">
        <v>43104</v>
      </c>
      <c r="D70" s="13">
        <v>125</v>
      </c>
      <c r="E70" t="s">
        <v>802</v>
      </c>
    </row>
    <row r="71" spans="1:5">
      <c r="A71" t="s">
        <v>803</v>
      </c>
      <c r="B71" t="s">
        <v>555</v>
      </c>
      <c r="C71" s="19">
        <v>43194</v>
      </c>
      <c r="D71" s="13">
        <v>125</v>
      </c>
      <c r="E71" t="s">
        <v>804</v>
      </c>
    </row>
    <row r="72" spans="1:5">
      <c r="A72" t="s">
        <v>805</v>
      </c>
      <c r="B72" t="s">
        <v>555</v>
      </c>
      <c r="C72" s="19">
        <v>43104</v>
      </c>
      <c r="D72" s="13">
        <v>200</v>
      </c>
      <c r="E72" t="s">
        <v>806</v>
      </c>
    </row>
    <row r="73" spans="1:5">
      <c r="A73" t="s">
        <v>807</v>
      </c>
      <c r="B73" t="s">
        <v>555</v>
      </c>
      <c r="C73" s="19">
        <v>43104</v>
      </c>
      <c r="D73" s="13">
        <v>125</v>
      </c>
      <c r="E73" t="s">
        <v>808</v>
      </c>
    </row>
    <row r="74" spans="1:5">
      <c r="A74" t="s">
        <v>809</v>
      </c>
      <c r="B74" t="s">
        <v>555</v>
      </c>
      <c r="C74" s="19">
        <v>43102</v>
      </c>
      <c r="D74" s="13">
        <v>125</v>
      </c>
      <c r="E74" t="s">
        <v>810</v>
      </c>
    </row>
    <row r="75" spans="1:5">
      <c r="A75" t="s">
        <v>811</v>
      </c>
      <c r="B75" t="s">
        <v>555</v>
      </c>
      <c r="C75" s="19">
        <v>43194</v>
      </c>
      <c r="D75" s="13">
        <v>250</v>
      </c>
      <c r="E75" t="s">
        <v>812</v>
      </c>
    </row>
    <row r="76" spans="1:5">
      <c r="A76" t="s">
        <v>813</v>
      </c>
      <c r="B76" t="s">
        <v>555</v>
      </c>
      <c r="C76" s="19">
        <v>43194</v>
      </c>
      <c r="D76" s="13">
        <v>125</v>
      </c>
      <c r="E76" t="s">
        <v>814</v>
      </c>
    </row>
    <row r="77" spans="1:5">
      <c r="A77" t="s">
        <v>815</v>
      </c>
      <c r="B77" t="s">
        <v>555</v>
      </c>
      <c r="C77" s="19">
        <v>43163</v>
      </c>
      <c r="E77" t="s">
        <v>816</v>
      </c>
    </row>
    <row r="78" spans="1:5">
      <c r="A78" t="s">
        <v>817</v>
      </c>
      <c r="B78" t="s">
        <v>555</v>
      </c>
      <c r="C78" s="19">
        <v>43194</v>
      </c>
      <c r="E78" t="s">
        <v>818</v>
      </c>
    </row>
    <row r="79" spans="1:5">
      <c r="A79" t="s">
        <v>819</v>
      </c>
      <c r="B79" t="s">
        <v>555</v>
      </c>
      <c r="C79" s="19">
        <v>43194</v>
      </c>
      <c r="D79" s="13">
        <v>850</v>
      </c>
    </row>
    <row r="80" spans="1:5">
      <c r="A80" t="s">
        <v>820</v>
      </c>
      <c r="B80" t="s">
        <v>555</v>
      </c>
      <c r="C80" s="19">
        <v>43194</v>
      </c>
      <c r="D80" s="13">
        <v>50</v>
      </c>
      <c r="E80" t="s">
        <v>821</v>
      </c>
    </row>
    <row r="81" spans="1:5">
      <c r="A81" t="s">
        <v>822</v>
      </c>
      <c r="B81" t="s">
        <v>555</v>
      </c>
      <c r="C81" s="19">
        <v>43194</v>
      </c>
      <c r="D81" s="13">
        <v>125</v>
      </c>
      <c r="E81" t="s">
        <v>823</v>
      </c>
    </row>
    <row r="82" spans="1:5">
      <c r="A82" t="s">
        <v>824</v>
      </c>
      <c r="B82" t="s">
        <v>555</v>
      </c>
      <c r="D82" s="13">
        <v>125</v>
      </c>
      <c r="E82" t="s">
        <v>825</v>
      </c>
    </row>
    <row r="83" spans="1:5">
      <c r="A83" t="s">
        <v>826</v>
      </c>
      <c r="B83" t="s">
        <v>555</v>
      </c>
      <c r="D83" s="13">
        <v>125</v>
      </c>
      <c r="E83" t="s">
        <v>827</v>
      </c>
    </row>
    <row r="84" spans="1:5">
      <c r="A84" t="s">
        <v>828</v>
      </c>
      <c r="B84" t="s">
        <v>555</v>
      </c>
      <c r="D84" s="13">
        <v>125</v>
      </c>
    </row>
    <row r="85" spans="1:5">
      <c r="A85" t="s">
        <v>829</v>
      </c>
      <c r="B85" t="s">
        <v>555</v>
      </c>
      <c r="D85" s="13">
        <v>500</v>
      </c>
      <c r="E85" t="s">
        <v>830</v>
      </c>
    </row>
    <row r="86" spans="1:5">
      <c r="A86" t="s">
        <v>831</v>
      </c>
      <c r="B86" t="s">
        <v>555</v>
      </c>
      <c r="D86" s="13">
        <v>125</v>
      </c>
      <c r="E86" t="s">
        <v>832</v>
      </c>
    </row>
    <row r="87" spans="1:5">
      <c r="A87" t="s">
        <v>833</v>
      </c>
      <c r="B87" t="s">
        <v>555</v>
      </c>
      <c r="C87" s="19">
        <v>43163</v>
      </c>
      <c r="D87" s="13">
        <v>125</v>
      </c>
      <c r="E87" t="s">
        <v>834</v>
      </c>
    </row>
    <row r="88" spans="1:5">
      <c r="A88" t="s">
        <v>835</v>
      </c>
      <c r="B88" t="s">
        <v>555</v>
      </c>
      <c r="D88" s="13">
        <v>125</v>
      </c>
      <c r="E88" t="s">
        <v>836</v>
      </c>
    </row>
    <row r="89" spans="1:5">
      <c r="A89" t="s">
        <v>837</v>
      </c>
      <c r="B89" t="s">
        <v>555</v>
      </c>
      <c r="D89" s="13">
        <v>125</v>
      </c>
      <c r="E89" t="s">
        <v>838</v>
      </c>
    </row>
    <row r="90" spans="1:5">
      <c r="A90" t="s">
        <v>839</v>
      </c>
      <c r="B90" t="s">
        <v>555</v>
      </c>
      <c r="D90" s="13">
        <v>125</v>
      </c>
      <c r="E90" t="s">
        <v>840</v>
      </c>
    </row>
    <row r="91" spans="1:5">
      <c r="A91" t="s">
        <v>841</v>
      </c>
      <c r="B91" t="s">
        <v>555</v>
      </c>
      <c r="D91" s="13">
        <v>125</v>
      </c>
      <c r="E91" t="s">
        <v>842</v>
      </c>
    </row>
    <row r="92" spans="1:5">
      <c r="A92" t="s">
        <v>843</v>
      </c>
      <c r="B92" t="s">
        <v>555</v>
      </c>
      <c r="D92" s="13">
        <v>125</v>
      </c>
      <c r="E92" t="s">
        <v>844</v>
      </c>
    </row>
    <row r="93" spans="1:5">
      <c r="A93" t="s">
        <v>845</v>
      </c>
      <c r="B93" t="s">
        <v>555</v>
      </c>
      <c r="D93" s="13">
        <v>125</v>
      </c>
      <c r="E93" t="s">
        <v>846</v>
      </c>
    </row>
    <row r="94" spans="1:5">
      <c r="A94" t="s">
        <v>847</v>
      </c>
      <c r="B94" t="s">
        <v>555</v>
      </c>
      <c r="D94" s="13">
        <v>125</v>
      </c>
    </row>
    <row r="95" spans="1:5">
      <c r="A95" t="s">
        <v>848</v>
      </c>
      <c r="B95" t="s">
        <v>555</v>
      </c>
      <c r="C95" s="19">
        <v>43194</v>
      </c>
      <c r="D95" s="13">
        <v>125</v>
      </c>
      <c r="E95" t="s">
        <v>849</v>
      </c>
    </row>
    <row r="96" spans="1:5">
      <c r="A96" t="s">
        <v>850</v>
      </c>
      <c r="B96" t="s">
        <v>555</v>
      </c>
      <c r="C96" s="19">
        <v>43163</v>
      </c>
      <c r="D96" s="13">
        <v>125</v>
      </c>
      <c r="E96" t="s">
        <v>851</v>
      </c>
    </row>
    <row r="97" spans="1:5">
      <c r="A97" t="s">
        <v>852</v>
      </c>
      <c r="B97" t="s">
        <v>555</v>
      </c>
      <c r="C97" s="19">
        <v>43163</v>
      </c>
      <c r="D97" s="13">
        <v>125</v>
      </c>
      <c r="E97" t="s">
        <v>853</v>
      </c>
    </row>
    <row r="98" spans="1:5">
      <c r="A98" t="s">
        <v>854</v>
      </c>
      <c r="B98" t="s">
        <v>555</v>
      </c>
      <c r="D98" s="13">
        <v>125</v>
      </c>
      <c r="E98" t="s">
        <v>855</v>
      </c>
    </row>
    <row r="99" spans="1:5">
      <c r="A99" t="s">
        <v>856</v>
      </c>
      <c r="B99" t="s">
        <v>555</v>
      </c>
      <c r="D99" s="13">
        <v>125</v>
      </c>
      <c r="E99" t="s">
        <v>857</v>
      </c>
    </row>
    <row r="100" spans="1:5">
      <c r="A100" t="s">
        <v>858</v>
      </c>
      <c r="B100" t="s">
        <v>555</v>
      </c>
      <c r="D100" s="13">
        <v>125</v>
      </c>
      <c r="E100" t="s">
        <v>859</v>
      </c>
    </row>
    <row r="101" spans="1:5">
      <c r="A101" t="s">
        <v>860</v>
      </c>
      <c r="B101" t="s">
        <v>555</v>
      </c>
      <c r="D101" s="13">
        <v>125</v>
      </c>
      <c r="E101" t="s">
        <v>861</v>
      </c>
    </row>
    <row r="102" spans="1:5">
      <c r="A102" t="s">
        <v>862</v>
      </c>
      <c r="B102" t="s">
        <v>555</v>
      </c>
      <c r="C102" s="19">
        <v>43194</v>
      </c>
      <c r="D102" s="13">
        <v>25</v>
      </c>
      <c r="E102" t="s">
        <v>863</v>
      </c>
    </row>
    <row r="103" spans="1:5">
      <c r="A103" t="s">
        <v>864</v>
      </c>
      <c r="B103" t="s">
        <v>555</v>
      </c>
      <c r="C103" s="19">
        <v>43194</v>
      </c>
      <c r="D103" s="13">
        <v>25</v>
      </c>
      <c r="E103" t="s">
        <v>865</v>
      </c>
    </row>
    <row r="104" spans="1:5">
      <c r="A104" t="s">
        <v>866</v>
      </c>
      <c r="B104" t="s">
        <v>555</v>
      </c>
      <c r="C104" s="19">
        <v>43194</v>
      </c>
      <c r="D104" s="13">
        <v>125</v>
      </c>
      <c r="E104" t="s">
        <v>867</v>
      </c>
    </row>
    <row r="105" spans="1:5">
      <c r="A105" t="s">
        <v>868</v>
      </c>
      <c r="B105" t="s">
        <v>555</v>
      </c>
      <c r="C105" s="19">
        <v>43194</v>
      </c>
      <c r="D105" s="13">
        <v>125</v>
      </c>
      <c r="E105" t="s">
        <v>869</v>
      </c>
    </row>
    <row r="106" spans="1:5">
      <c r="A106" t="s">
        <v>870</v>
      </c>
      <c r="B106" t="s">
        <v>555</v>
      </c>
      <c r="C106" s="19">
        <v>43194</v>
      </c>
      <c r="D106" s="13">
        <v>125</v>
      </c>
      <c r="E106" t="s">
        <v>871</v>
      </c>
    </row>
    <row r="107" spans="1:5">
      <c r="A107" t="s">
        <v>872</v>
      </c>
      <c r="B107" t="s">
        <v>555</v>
      </c>
      <c r="C107" s="19">
        <v>43194</v>
      </c>
      <c r="D107" s="13">
        <v>125</v>
      </c>
      <c r="E107" t="s">
        <v>873</v>
      </c>
    </row>
    <row r="108" spans="1:5">
      <c r="A108" t="s">
        <v>874</v>
      </c>
      <c r="B108" t="s">
        <v>555</v>
      </c>
      <c r="C108" s="19">
        <v>43194</v>
      </c>
      <c r="D108" s="13">
        <v>125</v>
      </c>
      <c r="E108" t="s">
        <v>875</v>
      </c>
    </row>
    <row r="109" spans="1:5">
      <c r="A109" t="s">
        <v>876</v>
      </c>
      <c r="B109" t="s">
        <v>555</v>
      </c>
      <c r="C109" s="19">
        <v>43194</v>
      </c>
      <c r="D109" s="13">
        <v>125</v>
      </c>
      <c r="E109" t="s">
        <v>877</v>
      </c>
    </row>
    <row r="110" spans="1:5">
      <c r="A110" t="s">
        <v>878</v>
      </c>
      <c r="B110" t="s">
        <v>555</v>
      </c>
      <c r="C110" s="19">
        <v>43163</v>
      </c>
      <c r="D110" s="13">
        <v>125</v>
      </c>
      <c r="E110" t="s">
        <v>879</v>
      </c>
    </row>
    <row r="111" spans="1:5">
      <c r="A111" t="s">
        <v>880</v>
      </c>
      <c r="B111" t="s">
        <v>555</v>
      </c>
      <c r="C111" s="19">
        <v>43102</v>
      </c>
      <c r="D111" s="13">
        <v>125</v>
      </c>
      <c r="E111" t="s">
        <v>881</v>
      </c>
    </row>
    <row r="112" spans="1:5">
      <c r="A112" t="s">
        <v>882</v>
      </c>
      <c r="B112" t="s">
        <v>555</v>
      </c>
      <c r="C112" s="19">
        <v>43194</v>
      </c>
      <c r="D112" s="13">
        <v>125</v>
      </c>
      <c r="E112" t="s">
        <v>883</v>
      </c>
    </row>
    <row r="113" spans="1:5">
      <c r="A113" t="s">
        <v>884</v>
      </c>
      <c r="B113" t="s">
        <v>555</v>
      </c>
      <c r="C113" s="19">
        <v>43194</v>
      </c>
      <c r="D113" s="13">
        <v>125</v>
      </c>
      <c r="E113" t="s">
        <v>885</v>
      </c>
    </row>
    <row r="114" spans="1:5">
      <c r="A114" t="s">
        <v>886</v>
      </c>
      <c r="B114" t="s">
        <v>555</v>
      </c>
      <c r="C114" s="19">
        <v>43194</v>
      </c>
      <c r="D114" s="13">
        <v>125</v>
      </c>
      <c r="E114" t="s">
        <v>887</v>
      </c>
    </row>
    <row r="115" spans="1:5">
      <c r="A115" t="s">
        <v>888</v>
      </c>
      <c r="B115" t="s">
        <v>555</v>
      </c>
      <c r="C115" s="19">
        <v>43194</v>
      </c>
      <c r="D115" s="13">
        <v>25</v>
      </c>
      <c r="E115" t="s">
        <v>889</v>
      </c>
    </row>
    <row r="116" spans="1:5">
      <c r="A116" t="s">
        <v>890</v>
      </c>
      <c r="B116" t="s">
        <v>555</v>
      </c>
      <c r="C116" s="19">
        <v>43194</v>
      </c>
      <c r="D116" s="13">
        <v>25</v>
      </c>
      <c r="E116" t="s">
        <v>891</v>
      </c>
    </row>
    <row r="117" spans="1:5">
      <c r="A117" t="s">
        <v>892</v>
      </c>
      <c r="B117" t="s">
        <v>555</v>
      </c>
      <c r="C117" s="19">
        <v>43194</v>
      </c>
      <c r="D117" s="13">
        <v>25</v>
      </c>
      <c r="E117" t="s">
        <v>893</v>
      </c>
    </row>
    <row r="118" spans="1:5">
      <c r="A118" t="s">
        <v>894</v>
      </c>
      <c r="B118" t="s">
        <v>555</v>
      </c>
      <c r="C118" s="19">
        <v>43194</v>
      </c>
      <c r="D118" s="13">
        <v>25</v>
      </c>
      <c r="E118" t="s">
        <v>895</v>
      </c>
    </row>
    <row r="119" spans="1:5">
      <c r="A119" t="s">
        <v>896</v>
      </c>
      <c r="B119" t="s">
        <v>897</v>
      </c>
      <c r="C119" s="19" t="s">
        <v>898</v>
      </c>
      <c r="D119" s="13">
        <v>125</v>
      </c>
    </row>
    <row r="120" spans="1:5">
      <c r="A120" t="s">
        <v>899</v>
      </c>
      <c r="B120" t="s">
        <v>897</v>
      </c>
      <c r="C120" s="19" t="s">
        <v>900</v>
      </c>
      <c r="D120" s="13">
        <v>150</v>
      </c>
      <c r="E120" t="s">
        <v>901</v>
      </c>
    </row>
    <row r="121" spans="1:5">
      <c r="A121" t="s">
        <v>902</v>
      </c>
      <c r="B121" t="s">
        <v>897</v>
      </c>
      <c r="C121" s="19" t="s">
        <v>903</v>
      </c>
      <c r="D121" s="13">
        <v>50</v>
      </c>
    </row>
    <row r="122" spans="1:5">
      <c r="A122" t="s">
        <v>904</v>
      </c>
      <c r="B122" t="s">
        <v>897</v>
      </c>
      <c r="C122" s="19">
        <v>14</v>
      </c>
      <c r="D122" s="13">
        <v>150</v>
      </c>
    </row>
    <row r="123" spans="1:5">
      <c r="A123" t="s">
        <v>905</v>
      </c>
      <c r="B123" t="s">
        <v>897</v>
      </c>
      <c r="C123" s="19" t="s">
        <v>906</v>
      </c>
      <c r="D123" s="13">
        <v>1500</v>
      </c>
      <c r="E123" t="s">
        <v>907</v>
      </c>
    </row>
    <row r="124" spans="1:5">
      <c r="A124" t="s">
        <v>908</v>
      </c>
      <c r="B124" t="s">
        <v>897</v>
      </c>
      <c r="C124" s="19">
        <v>14</v>
      </c>
      <c r="D124" s="13">
        <v>350</v>
      </c>
      <c r="E124" t="s">
        <v>909</v>
      </c>
    </row>
    <row r="125" spans="1:5">
      <c r="A125" t="s">
        <v>910</v>
      </c>
      <c r="B125" t="s">
        <v>897</v>
      </c>
      <c r="C125" s="19" t="s">
        <v>911</v>
      </c>
      <c r="D125" s="13">
        <v>150</v>
      </c>
    </row>
    <row r="128" spans="1:5">
      <c r="A128" t="s">
        <v>919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Expense HIstory</vt:lpstr>
      <vt:lpstr>2018-19 Budget</vt:lpstr>
      <vt:lpstr>SICP Equip</vt:lpstr>
      <vt:lpstr>SICP Parts</vt:lpstr>
      <vt:lpstr>Procedures</vt:lpstr>
      <vt:lpstr>Mobile Kit</vt:lpstr>
      <vt:lpstr>Bow Equip</vt:lpstr>
      <vt:lpstr>Instruments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Terrence Miles</dc:creator>
  <cp:keywords/>
  <dc:description/>
  <cp:lastModifiedBy>Terrence Miles</cp:lastModifiedBy>
  <dcterms:created xsi:type="dcterms:W3CDTF">2018-09-25T14:42:29Z</dcterms:created>
  <dcterms:modified xsi:type="dcterms:W3CDTF">2018-09-26T23:45:48Z</dcterms:modified>
  <cp:category/>
</cp:coreProperties>
</file>